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175" activeTab="0"/>
  </bookViews>
  <sheets>
    <sheet name="Année 1" sheetId="1" r:id="rId1"/>
    <sheet name="__VBA__0" sheetId="2" r:id="rId2"/>
  </sheets>
  <definedNames>
    <definedName name="_xlnm.Print_Area" localSheetId="0">'Année 1'!$A$1:$J$113</definedName>
    <definedName name="Excel_BuiltIn_Print_Area" localSheetId="0">'Année 1'!$A$1:$K$122</definedName>
  </definedNames>
  <calcPr fullCalcOnLoad="1"/>
</workbook>
</file>

<file path=xl/comments1.xml><?xml version="1.0" encoding="utf-8"?>
<comments xmlns="http://schemas.openxmlformats.org/spreadsheetml/2006/main">
  <authors>
    <author/>
  </authors>
  <commentList>
    <comment ref="B21" authorId="0">
      <text>
        <r>
          <rPr>
            <sz val="9"/>
            <color indexed="8"/>
            <rFont val="Tahoma"/>
            <family val="2"/>
          </rPr>
          <t xml:space="preserve">Seule la </t>
        </r>
        <r>
          <rPr>
            <b/>
            <sz val="9"/>
            <color indexed="8"/>
            <rFont val="Tahoma"/>
            <family val="2"/>
          </rPr>
          <t xml:space="preserve">culture principale  </t>
        </r>
        <r>
          <rPr>
            <sz val="9"/>
            <color indexed="8"/>
            <rFont val="Tahoma"/>
            <family val="2"/>
          </rPr>
          <t xml:space="preserve">sur la surface considérée est prises en compte, une culture dérobée ou  secondaire est ignorée. 
</t>
        </r>
      </text>
    </comment>
    <comment ref="B29" authorId="0">
      <text>
        <r>
          <rPr>
            <sz val="9"/>
            <color indexed="8"/>
            <rFont val="Tahoma"/>
            <family val="2"/>
          </rPr>
          <t>Elles sont utilisées par les ateliers animaux. Seule une faible part (10%) est considérée comme vendue.  Le Coef PBS exprime cette proportion.</t>
        </r>
      </text>
    </comment>
    <comment ref="C9" authorId="0">
      <text>
        <r>
          <rPr>
            <sz val="9"/>
            <color indexed="8"/>
            <rFont val="Tahoma"/>
            <family val="2"/>
          </rPr>
          <t xml:space="preserve">c'est la valeur acquise au cours d'une année, par 1  ha de culture  ou  
par 1  place (ou  1 tête) animale    </t>
        </r>
      </text>
    </comment>
    <comment ref="E10" authorId="0">
      <text>
        <r>
          <rPr>
            <sz val="10"/>
            <rFont val="Arial"/>
            <family val="2"/>
          </rPr>
          <t>Au jour de démarrage du plan d'entreprise</t>
        </r>
      </text>
    </comment>
    <comment ref="E11" authorId="0">
      <text>
        <r>
          <rPr>
            <sz val="10"/>
            <rFont val="Arial"/>
            <family val="2"/>
          </rPr>
          <t>Au jour de démarrage du plan d'entreprise</t>
        </r>
      </text>
    </comment>
    <comment ref="E12" authorId="0">
      <text>
        <r>
          <rPr>
            <sz val="10"/>
            <rFont val="Arial"/>
            <family val="2"/>
          </rPr>
          <t>Au jour de démarrage du plan d'entreprise</t>
        </r>
      </text>
    </comment>
    <comment ref="E13" authorId="0">
      <text>
        <r>
          <rPr>
            <sz val="10"/>
            <rFont val="Arial"/>
            <family val="2"/>
          </rPr>
          <t>Au jour de démarrage du plan d'entreprise</t>
        </r>
      </text>
    </comment>
    <comment ref="E14" authorId="0">
      <text>
        <r>
          <rPr>
            <sz val="10"/>
            <rFont val="Arial"/>
            <family val="2"/>
          </rPr>
          <t>Au jour de démarrage du plan d'entreprise</t>
        </r>
      </text>
    </comment>
    <comment ref="E15" authorId="0">
      <text>
        <r>
          <rPr>
            <sz val="10"/>
            <rFont val="Arial"/>
            <family val="2"/>
          </rPr>
          <t>Au jour de démarrage du plan d'entreprise</t>
        </r>
      </text>
    </comment>
    <comment ref="E16" authorId="0">
      <text>
        <r>
          <rPr>
            <sz val="10"/>
            <rFont val="Arial"/>
            <family val="2"/>
          </rPr>
          <t>Au jour de démarrage du plan d'entreprise</t>
        </r>
      </text>
    </comment>
    <comment ref="E17" authorId="0">
      <text>
        <r>
          <rPr>
            <sz val="10"/>
            <rFont val="Arial"/>
            <family val="2"/>
          </rPr>
          <t>Au jour de démarrage du plan d'entreprise</t>
        </r>
      </text>
    </comment>
    <comment ref="E18" authorId="0">
      <text>
        <r>
          <rPr>
            <sz val="10"/>
            <rFont val="Arial"/>
            <family val="2"/>
          </rPr>
          <t>Au jour de démarrage du plan d'entreprise</t>
        </r>
      </text>
    </comment>
    <comment ref="E19" authorId="0">
      <text>
        <r>
          <rPr>
            <sz val="10"/>
            <rFont val="Arial"/>
            <family val="2"/>
          </rPr>
          <t>Au jour de démarrage du plan d'entreprise</t>
        </r>
      </text>
    </comment>
    <comment ref="E20" authorId="0">
      <text>
        <r>
          <rPr>
            <sz val="10"/>
            <rFont val="Arial"/>
            <family val="2"/>
          </rPr>
          <t>Au jour de démarrage du plan d'entreprise</t>
        </r>
      </text>
    </comment>
    <comment ref="E23" authorId="0">
      <text>
        <r>
          <rPr>
            <sz val="10"/>
            <rFont val="Arial"/>
            <family val="2"/>
          </rPr>
          <t>Au jour de démarrage du plan d'entreprise</t>
        </r>
      </text>
    </comment>
    <comment ref="E24" authorId="0">
      <text>
        <r>
          <rPr>
            <sz val="10"/>
            <rFont val="Arial"/>
            <family val="2"/>
          </rPr>
          <t>Au jour de démarrage du plan d'entreprise</t>
        </r>
      </text>
    </comment>
    <comment ref="E25" authorId="0">
      <text>
        <r>
          <rPr>
            <sz val="10"/>
            <rFont val="Arial"/>
            <family val="2"/>
          </rPr>
          <t>Au jour de démarrage du plan d'entreprise</t>
        </r>
      </text>
    </comment>
    <comment ref="E26" authorId="0">
      <text>
        <r>
          <rPr>
            <sz val="10"/>
            <rFont val="Arial"/>
            <family val="2"/>
          </rPr>
          <t>Au jour de démarrage du plan d'entreprise</t>
        </r>
      </text>
    </comment>
    <comment ref="E27" authorId="0">
      <text>
        <r>
          <rPr>
            <sz val="10"/>
            <rFont val="Arial"/>
            <family val="2"/>
          </rPr>
          <t>Au jour de démarrage du plan d'entreprise</t>
        </r>
      </text>
    </comment>
    <comment ref="E28" authorId="0">
      <text>
        <r>
          <rPr>
            <sz val="10"/>
            <rFont val="Arial"/>
            <family val="2"/>
          </rPr>
          <t>Au jour de démarrage du plan d'entreprise</t>
        </r>
      </text>
    </comment>
    <comment ref="E31" authorId="0">
      <text>
        <r>
          <rPr>
            <sz val="10"/>
            <rFont val="Arial"/>
            <family val="2"/>
          </rPr>
          <t>Au jour de démarrage du plan d'entreprise</t>
        </r>
      </text>
    </comment>
    <comment ref="E32" authorId="0">
      <text>
        <r>
          <rPr>
            <sz val="10"/>
            <rFont val="Arial"/>
            <family val="2"/>
          </rPr>
          <t>Au jour de démarrage du plan d'entreprise</t>
        </r>
      </text>
    </comment>
    <comment ref="E33" authorId="0">
      <text>
        <r>
          <rPr>
            <sz val="10"/>
            <rFont val="Arial"/>
            <family val="2"/>
          </rPr>
          <t>Au jour de démarrage du plan d'entreprise</t>
        </r>
      </text>
    </comment>
    <comment ref="E34" authorId="0">
      <text>
        <r>
          <rPr>
            <sz val="10"/>
            <rFont val="Arial"/>
            <family val="2"/>
          </rPr>
          <t>Au jour de démarrage du plan d'entreprise</t>
        </r>
      </text>
    </comment>
    <comment ref="E35" authorId="0">
      <text>
        <r>
          <rPr>
            <sz val="10"/>
            <rFont val="Arial"/>
            <family val="2"/>
          </rPr>
          <t>Au jour de démarrage du plan d'entreprise</t>
        </r>
      </text>
    </comment>
    <comment ref="E36" authorId="0">
      <text>
        <r>
          <rPr>
            <sz val="10"/>
            <rFont val="Arial"/>
            <family val="2"/>
          </rPr>
          <t>Au jour de démarrage du plan d'entreprise</t>
        </r>
      </text>
    </comment>
    <comment ref="E37" authorId="0">
      <text>
        <r>
          <rPr>
            <sz val="10"/>
            <rFont val="Arial"/>
            <family val="2"/>
          </rPr>
          <t>Au jour de démarrage du plan d'entreprise</t>
        </r>
      </text>
    </comment>
    <comment ref="E38" authorId="0">
      <text>
        <r>
          <rPr>
            <sz val="10"/>
            <rFont val="Arial"/>
            <family val="2"/>
          </rPr>
          <t>Au jour de démarrage du plan d'entreprise</t>
        </r>
      </text>
    </comment>
    <comment ref="E41" authorId="0">
      <text>
        <r>
          <rPr>
            <sz val="10"/>
            <rFont val="Arial"/>
            <family val="2"/>
          </rPr>
          <t>Au jour du démarrage du plan d'entreprise</t>
        </r>
      </text>
    </comment>
    <comment ref="E42" authorId="0">
      <text>
        <r>
          <rPr>
            <sz val="10"/>
            <rFont val="Arial"/>
            <family val="2"/>
          </rPr>
          <t>Au jour de démarrage du plan d'entreprise</t>
        </r>
      </text>
    </comment>
    <comment ref="E43" authorId="0">
      <text>
        <r>
          <rPr>
            <sz val="10"/>
            <rFont val="Arial"/>
            <family val="2"/>
          </rPr>
          <t>Au jour de démarrage du plan d'entreprise</t>
        </r>
      </text>
    </comment>
    <comment ref="E44" authorId="0">
      <text>
        <r>
          <rPr>
            <sz val="10"/>
            <rFont val="Arial"/>
            <family val="2"/>
          </rPr>
          <t>Au jour de démarrage du plan d'entreprise</t>
        </r>
      </text>
    </comment>
    <comment ref="E45" authorId="0">
      <text>
        <r>
          <rPr>
            <sz val="10"/>
            <rFont val="Arial"/>
            <family val="2"/>
          </rPr>
          <t>Au jour de démarrage du plan d'entreprise</t>
        </r>
      </text>
    </comment>
    <comment ref="E46" authorId="0">
      <text>
        <r>
          <rPr>
            <sz val="10"/>
            <rFont val="Arial"/>
            <family val="2"/>
          </rPr>
          <t>Au jour de démarrage du plan d'entreprise</t>
        </r>
      </text>
    </comment>
    <comment ref="E47" authorId="0">
      <text>
        <r>
          <rPr>
            <sz val="10"/>
            <rFont val="Arial"/>
            <family val="2"/>
          </rPr>
          <t>Au jour de démarrage du plan d'entreprise</t>
        </r>
      </text>
    </comment>
    <comment ref="E48" authorId="0">
      <text>
        <r>
          <rPr>
            <sz val="10"/>
            <rFont val="Arial"/>
            <family val="2"/>
          </rPr>
          <t>Au jour de démarrage du plan d'entreprise</t>
        </r>
      </text>
    </comment>
    <comment ref="E49" authorId="0">
      <text>
        <r>
          <rPr>
            <sz val="10"/>
            <rFont val="Arial"/>
            <family val="2"/>
          </rPr>
          <t>Au jour de démarrage du plan d'entreprise</t>
        </r>
      </text>
    </comment>
    <comment ref="E50" authorId="0">
      <text>
        <r>
          <rPr>
            <sz val="10"/>
            <rFont val="Arial"/>
            <family val="2"/>
          </rPr>
          <t>Au jour de démarrage du plan d'entreprise</t>
        </r>
      </text>
    </comment>
    <comment ref="E51" authorId="0">
      <text>
        <r>
          <rPr>
            <sz val="10"/>
            <rFont val="Arial"/>
            <family val="2"/>
          </rPr>
          <t>Au jour de démarrage du plan d'entreprise</t>
        </r>
      </text>
    </comment>
    <comment ref="E52" authorId="0">
      <text>
        <r>
          <rPr>
            <sz val="10"/>
            <rFont val="Arial"/>
            <family val="2"/>
          </rPr>
          <t>Au jour de démarrage du plan d'entreprise</t>
        </r>
      </text>
    </comment>
    <comment ref="E53" authorId="0">
      <text>
        <r>
          <rPr>
            <sz val="10"/>
            <rFont val="Arial"/>
            <family val="2"/>
          </rPr>
          <t>Au jour de démarrage du plan d'entreprise</t>
        </r>
      </text>
    </comment>
    <comment ref="E54" authorId="0">
      <text>
        <r>
          <rPr>
            <sz val="10"/>
            <rFont val="Arial"/>
            <family val="2"/>
          </rPr>
          <t>Au jour de démarrage du plan d'entreprise</t>
        </r>
      </text>
    </comment>
    <comment ref="E55" authorId="0">
      <text>
        <r>
          <rPr>
            <sz val="10"/>
            <rFont val="Arial"/>
            <family val="2"/>
          </rPr>
          <t>Au jour de démarrage du plan d'entreprise</t>
        </r>
      </text>
    </comment>
    <comment ref="E56" authorId="0">
      <text>
        <r>
          <rPr>
            <sz val="10"/>
            <rFont val="Arial"/>
            <family val="2"/>
          </rPr>
          <t>Au jour de démarrage du plan d'entreprise</t>
        </r>
      </text>
    </comment>
    <comment ref="E57" authorId="0">
      <text>
        <r>
          <rPr>
            <sz val="10"/>
            <rFont val="Arial"/>
            <family val="2"/>
          </rPr>
          <t>Au jour de démarrage du plan d'entreprise</t>
        </r>
      </text>
    </comment>
    <comment ref="E58" authorId="0">
      <text>
        <r>
          <rPr>
            <sz val="10"/>
            <rFont val="Arial"/>
            <family val="2"/>
          </rPr>
          <t>Au jour de démarrage du plan d'entreprise</t>
        </r>
      </text>
    </comment>
    <comment ref="E59" authorId="0">
      <text>
        <r>
          <rPr>
            <sz val="10"/>
            <rFont val="Arial"/>
            <family val="2"/>
          </rPr>
          <t>Au jour de démarrage du plan d'entreprise</t>
        </r>
      </text>
    </comment>
    <comment ref="E60" authorId="0">
      <text>
        <r>
          <rPr>
            <sz val="10"/>
            <rFont val="Arial"/>
            <family val="2"/>
          </rPr>
          <t>Au jour de démarrage du plan d'entreprise</t>
        </r>
      </text>
    </comment>
    <comment ref="E61" authorId="0">
      <text>
        <r>
          <rPr>
            <sz val="10"/>
            <rFont val="Arial"/>
            <family val="2"/>
          </rPr>
          <t>Au jour de démarrage du plan d'entreprise</t>
        </r>
      </text>
    </comment>
    <comment ref="E62" authorId="0">
      <text>
        <r>
          <rPr>
            <sz val="10"/>
            <rFont val="Arial"/>
            <family val="2"/>
          </rPr>
          <t>Au jour de démarrage du plan d'entreprise</t>
        </r>
      </text>
    </comment>
    <comment ref="E63" authorId="0">
      <text>
        <r>
          <rPr>
            <sz val="10"/>
            <rFont val="Arial"/>
            <family val="2"/>
          </rPr>
          <t>Au jour de démarrage du plan d'entreprise</t>
        </r>
      </text>
    </comment>
    <comment ref="E64" authorId="0">
      <text>
        <r>
          <rPr>
            <sz val="10"/>
            <rFont val="Arial"/>
            <family val="2"/>
          </rPr>
          <t>Au jour de démarrage du plan d'entreprise</t>
        </r>
      </text>
    </comment>
    <comment ref="E65" authorId="0">
      <text>
        <r>
          <rPr>
            <sz val="10"/>
            <rFont val="Arial"/>
            <family val="2"/>
          </rPr>
          <t>Au jour de démarrage du plan d'entreprise</t>
        </r>
      </text>
    </comment>
    <comment ref="E66" authorId="0">
      <text>
        <r>
          <rPr>
            <sz val="10"/>
            <rFont val="Arial"/>
            <family val="2"/>
          </rPr>
          <t>Au jour de démarrage du plan d'entreprise</t>
        </r>
      </text>
    </comment>
    <comment ref="E69" authorId="0">
      <text>
        <r>
          <rPr>
            <sz val="10"/>
            <rFont val="Arial"/>
            <family val="2"/>
          </rPr>
          <t>Au jour de démarrage du plan d'entreprise</t>
        </r>
      </text>
    </comment>
    <comment ref="E70" authorId="0">
      <text>
        <r>
          <rPr>
            <sz val="10"/>
            <rFont val="Arial"/>
            <family val="2"/>
          </rPr>
          <t>Au jour de démarrage du plan d'entreprise</t>
        </r>
      </text>
    </comment>
    <comment ref="E71" authorId="0">
      <text>
        <r>
          <rPr>
            <sz val="10"/>
            <rFont val="Arial"/>
            <family val="2"/>
          </rPr>
          <t>Au jour de démarrage du plan d'entreprise</t>
        </r>
      </text>
    </comment>
    <comment ref="E72" authorId="0">
      <text>
        <r>
          <rPr>
            <sz val="10"/>
            <rFont val="Arial"/>
            <family val="2"/>
          </rPr>
          <t>Au jour de démarrage du plan d'entreprise</t>
        </r>
      </text>
    </comment>
    <comment ref="E75" authorId="0">
      <text>
        <r>
          <rPr>
            <sz val="10"/>
            <rFont val="Arial"/>
            <family val="2"/>
          </rPr>
          <t>Au jour de démarrage du plan d'entreprise</t>
        </r>
      </text>
    </comment>
    <comment ref="E76" authorId="0">
      <text>
        <r>
          <rPr>
            <sz val="10"/>
            <rFont val="Arial"/>
            <family val="2"/>
          </rPr>
          <t>Au jour de démarrage du plan d'entreprise</t>
        </r>
      </text>
    </comment>
    <comment ref="E77" authorId="0">
      <text>
        <r>
          <rPr>
            <sz val="10"/>
            <rFont val="Arial"/>
            <family val="2"/>
          </rPr>
          <t>Au jour de démarrage du plan d'entreprise</t>
        </r>
      </text>
    </comment>
    <comment ref="E78" authorId="0">
      <text>
        <r>
          <rPr>
            <sz val="10"/>
            <rFont val="Arial"/>
            <family val="2"/>
          </rPr>
          <t>Au jour de démarrage du plan d'entreprise</t>
        </r>
      </text>
    </comment>
    <comment ref="E79" authorId="0">
      <text>
        <r>
          <rPr>
            <sz val="10"/>
            <rFont val="Arial"/>
            <family val="2"/>
          </rPr>
          <t>Au jour de démarrage du plan d'entreprise</t>
        </r>
      </text>
    </comment>
    <comment ref="E80" authorId="0">
      <text>
        <r>
          <rPr>
            <sz val="10"/>
            <rFont val="Arial"/>
            <family val="2"/>
          </rPr>
          <t>Au jour de démarrage du plan d'entreprise</t>
        </r>
      </text>
    </comment>
    <comment ref="E83" authorId="0">
      <text>
        <r>
          <rPr>
            <sz val="10"/>
            <rFont val="Arial"/>
            <family val="2"/>
          </rPr>
          <t>Au jour de démarrage du plan d'entreprise</t>
        </r>
      </text>
    </comment>
    <comment ref="E86" authorId="0">
      <text>
        <r>
          <rPr>
            <sz val="10"/>
            <rFont val="Arial"/>
            <family val="2"/>
          </rPr>
          <t>Au jour de démarrage du plan d'entreprise</t>
        </r>
      </text>
    </comment>
    <comment ref="E87" authorId="0">
      <text>
        <r>
          <rPr>
            <sz val="10"/>
            <rFont val="Arial"/>
            <family val="2"/>
          </rPr>
          <t>Au jour de démarrage du plan d'entreprise</t>
        </r>
      </text>
    </comment>
    <comment ref="E88" authorId="0">
      <text>
        <r>
          <rPr>
            <sz val="10"/>
            <rFont val="Arial"/>
            <family val="2"/>
          </rPr>
          <t>Au jour de démarrage du plan d'entreprise</t>
        </r>
      </text>
    </comment>
    <comment ref="E89" authorId="0">
      <text>
        <r>
          <rPr>
            <sz val="10"/>
            <rFont val="Arial"/>
            <family val="2"/>
          </rPr>
          <t>Au jour de démarrage du plan d'entreprise</t>
        </r>
      </text>
    </comment>
    <comment ref="E92" authorId="0">
      <text>
        <r>
          <rPr>
            <sz val="10"/>
            <rFont val="Arial"/>
            <family val="2"/>
          </rPr>
          <t>Au jour de démarrage du plan d'entreprise</t>
        </r>
      </text>
    </comment>
    <comment ref="E93" authorId="0">
      <text>
        <r>
          <rPr>
            <sz val="10"/>
            <rFont val="Arial"/>
            <family val="2"/>
          </rPr>
          <t>Au jour de démarrage du plan d'entreprise</t>
        </r>
      </text>
    </comment>
    <comment ref="E94" authorId="0">
      <text>
        <r>
          <rPr>
            <sz val="10"/>
            <rFont val="Arial"/>
            <family val="2"/>
          </rPr>
          <t>Au jour de démarrage du plan d'entreprise</t>
        </r>
      </text>
    </comment>
    <comment ref="E97" authorId="0">
      <text>
        <r>
          <rPr>
            <sz val="10"/>
            <rFont val="Arial"/>
            <family val="2"/>
          </rPr>
          <t>Au jour de démarrage du plan d'entreprise</t>
        </r>
      </text>
    </comment>
    <comment ref="E98" authorId="0">
      <text>
        <r>
          <rPr>
            <sz val="10"/>
            <rFont val="Arial"/>
            <family val="2"/>
          </rPr>
          <t>Au jour de démarrage du plan d'entreprise</t>
        </r>
      </text>
    </comment>
    <comment ref="E99" authorId="0">
      <text>
        <r>
          <rPr>
            <sz val="10"/>
            <rFont val="Arial"/>
            <family val="2"/>
          </rPr>
          <t>Au jour de démarrage du plan d'entreprise</t>
        </r>
      </text>
    </comment>
    <comment ref="E100" authorId="0">
      <text>
        <r>
          <rPr>
            <sz val="10"/>
            <rFont val="Arial"/>
            <family val="2"/>
          </rPr>
          <t>Au jour de démarrage du plan d'entreprise</t>
        </r>
      </text>
    </comment>
    <comment ref="E101" authorId="0">
      <text>
        <r>
          <rPr>
            <sz val="10"/>
            <rFont val="Arial"/>
            <family val="2"/>
          </rPr>
          <t>Au jour de démarrage du plan d'entreprise</t>
        </r>
      </text>
    </comment>
    <comment ref="E104" authorId="0">
      <text>
        <r>
          <rPr>
            <sz val="10"/>
            <rFont val="Arial"/>
            <family val="2"/>
          </rPr>
          <t>Au jour de démarrage du plan d'entreprise</t>
        </r>
      </text>
    </comment>
    <comment ref="F111" authorId="0">
      <text>
        <r>
          <rPr>
            <sz val="10"/>
            <rFont val="Arial"/>
            <family val="2"/>
          </rPr>
          <t>Le chiffre d'affaires retenu est soit celui de l'année N-1 en cas de reprise d'exploitation, soit le prévisionnel d'année N1 indiqué au Plan d’Entreprise en cas de création.</t>
        </r>
      </text>
    </comment>
    <comment ref="F112" authorId="0">
      <text>
        <r>
          <rPr>
            <sz val="10"/>
            <rFont val="Arial"/>
            <family val="2"/>
          </rPr>
          <t>Le chiffre d'affaires retenu est soit celui de l'année N-1 en cas de reprise d'exploitation, soit le prévisionnel d'année N1 indiqué au Plan d’Entreprise en cas de création.</t>
        </r>
      </text>
    </comment>
  </commentList>
</comments>
</file>

<file path=xl/sharedStrings.xml><?xml version="1.0" encoding="utf-8"?>
<sst xmlns="http://schemas.openxmlformats.org/spreadsheetml/2006/main" count="183" uniqueCount="103">
  <si>
    <t>Calcul de la PBS (Production Brute Standard) dans le cadre d'une demande d'aides à l'installation.   Version 07/07/2015</t>
  </si>
  <si>
    <t>NOM Prénom</t>
  </si>
  <si>
    <t>Ne renseigner que les cadres grisés, avec les données du jour du démarrage du plan d'entreprise
Pour le remplissage de cette grille, se référer au document « Production brute standard et nouvelle classification des exploitations agricoles » du ministère de l'agriculture et à la notice du plan d'entreprise.</t>
  </si>
  <si>
    <t>Le coefficient des animaux de souche (vaches, truies, brebis) comprend la valeur de leur descendance. Les veaux, porcelets ou agneaux ne sont donc pas valorisés sauf en cas d'absence d'animal de souche.</t>
  </si>
  <si>
    <t>Pour les ateliers n'ayant pas de référence PBS, on se base sur l'année n-1 en cas de reprise, ou de l'année 1 du plan d'entreprise en cas de création.</t>
  </si>
  <si>
    <t>Critères d'éligibilité aides à l'installation</t>
  </si>
  <si>
    <t>Ouvrir listes et détailler 
◄  les ateliers</t>
  </si>
  <si>
    <t>Nombre d'associés exploitants</t>
  </si>
  <si>
    <t>Production brute standard (PBS) par exploitation retenue pour le plancher de 10 000 €</t>
  </si>
  <si>
    <t>Productions de 
l'exploitation</t>
  </si>
  <si>
    <t>Coef PBS</t>
  </si>
  <si>
    <t>PBS
atelier</t>
  </si>
  <si>
    <t>Production brute standard (PBS) par associé exploitant retenue pour le plafond de 1,2M€</t>
  </si>
  <si>
    <t>Blé tendre et épeautre</t>
  </si>
  <si>
    <t>Euros par ha</t>
  </si>
  <si>
    <t>Blé dur</t>
  </si>
  <si>
    <t>Seigle</t>
  </si>
  <si>
    <t>Orge</t>
  </si>
  <si>
    <t>Avoine</t>
  </si>
  <si>
    <t>Maïs grain</t>
  </si>
  <si>
    <t>Autres céréales</t>
  </si>
  <si>
    <t>Légumes secs et protéagineux (dont pois)</t>
  </si>
  <si>
    <t>Colza et navette</t>
  </si>
  <si>
    <t>Tournesol</t>
  </si>
  <si>
    <t>Autres cultures de terres arables</t>
  </si>
  <si>
    <t>Cultures ventes COP</t>
  </si>
  <si>
    <t>Plantes sarclées fourragères (nc semen.)</t>
  </si>
  <si>
    <t>Maïs fourrager</t>
  </si>
  <si>
    <t>Autres plantes fourragères</t>
  </si>
  <si>
    <t>Prairies et pâturages temporaires</t>
  </si>
  <si>
    <t>Prairies permanentes et pâturages</t>
  </si>
  <si>
    <t>Pâturages pauvres</t>
  </si>
  <si>
    <t>Cultures fourragères</t>
  </si>
  <si>
    <t>Pommes de terre (yc primeurs et plants)</t>
  </si>
  <si>
    <r>
      <t>Cult.</t>
    </r>
    <r>
      <rPr>
        <b/>
        <sz val="10"/>
        <rFont val="Arial"/>
        <family val="2"/>
      </rPr>
      <t>plein champ</t>
    </r>
    <r>
      <rPr>
        <sz val="10"/>
        <rFont val="Arial"/>
        <family val="2"/>
      </rPr>
      <t xml:space="preserve"> légum.frais, fruits (y c. abris bas)</t>
    </r>
  </si>
  <si>
    <r>
      <t>Cult.</t>
    </r>
    <r>
      <rPr>
        <b/>
        <sz val="10"/>
        <rFont val="Arial"/>
        <family val="2"/>
      </rPr>
      <t>maraîchères</t>
    </r>
    <r>
      <rPr>
        <sz val="10"/>
        <rFont val="Arial"/>
        <family val="2"/>
      </rPr>
      <t xml:space="preserve"> légum.frais, fruits (y c. </t>
    </r>
    <r>
      <rPr>
        <b/>
        <sz val="10"/>
        <rFont val="Arial"/>
        <family val="2"/>
      </rPr>
      <t>abris bas</t>
    </r>
    <r>
      <rPr>
        <sz val="10"/>
        <rFont val="Arial"/>
        <family val="2"/>
      </rPr>
      <t>)</t>
    </r>
  </si>
  <si>
    <r>
      <t>Lég.frais, fraises (</t>
    </r>
    <r>
      <rPr>
        <b/>
        <sz val="10"/>
        <rFont val="Arial"/>
        <family val="2"/>
      </rPr>
      <t>sous serre</t>
    </r>
    <r>
      <rPr>
        <sz val="10"/>
        <rFont val="Arial"/>
        <family val="2"/>
      </rPr>
      <t xml:space="preserve"> ou </t>
    </r>
    <r>
      <rPr>
        <b/>
        <sz val="10"/>
        <rFont val="Arial"/>
        <family val="2"/>
      </rPr>
      <t>abris hauts</t>
    </r>
    <r>
      <rPr>
        <sz val="10"/>
        <rFont val="Arial"/>
        <family val="2"/>
      </rPr>
      <t>)</t>
    </r>
  </si>
  <si>
    <t>Serres tomates</t>
  </si>
  <si>
    <t>Fleurs &amp; pltes ornement. (plein air ou abris bas)</t>
  </si>
  <si>
    <t>Fleurs &amp; pltes ornement. (serre ou abris hauts)</t>
  </si>
  <si>
    <t>Pépinières</t>
  </si>
  <si>
    <t>Fruits, légumes, horticulture</t>
  </si>
  <si>
    <t>Riz</t>
  </si>
  <si>
    <t>Betteraves sucrières (nc semences)</t>
  </si>
  <si>
    <t>Semences&amp;plants (nc cér. lég.sec pdt oléa)</t>
  </si>
  <si>
    <t>Tabac</t>
  </si>
  <si>
    <t>Houblon</t>
  </si>
  <si>
    <t>Soja</t>
  </si>
  <si>
    <t>Lin oléagineux</t>
  </si>
  <si>
    <t>Autres cultures oléagineuses</t>
  </si>
  <si>
    <t>Lin textile</t>
  </si>
  <si>
    <t>Chanvre</t>
  </si>
  <si>
    <t>Autres plantes textiles</t>
  </si>
  <si>
    <t>Plantes aromat., médici. et condimentaires</t>
  </si>
  <si>
    <t>Autres plantes industrielles</t>
  </si>
  <si>
    <t>Petits fruits et baies</t>
  </si>
  <si>
    <t>Fruits frais et baies espèces tempérées</t>
  </si>
  <si>
    <t>Fruits à coque</t>
  </si>
  <si>
    <t>Agrumeraies</t>
  </si>
  <si>
    <t>Vignes pour vin de qualité (nc vignes AOP pour eau de vie)</t>
  </si>
  <si>
    <t>Vignes autres (yc vignes AOP pour eau de vie)</t>
  </si>
  <si>
    <t>Raisins de table</t>
  </si>
  <si>
    <t>Raisins secs</t>
  </si>
  <si>
    <t>Autres cultures permanentes</t>
  </si>
  <si>
    <t>Cultures permanentes sous serre</t>
  </si>
  <si>
    <t>Jardins familiaux</t>
  </si>
  <si>
    <t>Champignons</t>
  </si>
  <si>
    <t>Cultures spéciales</t>
  </si>
  <si>
    <t xml:space="preserve">Bovins - 1 an : </t>
  </si>
  <si>
    <t>Euros par tête</t>
  </si>
  <si>
    <t>Femelles 1 à 2 ans</t>
  </si>
  <si>
    <t>Femelles + de 2 ans</t>
  </si>
  <si>
    <t>Vaches laitières</t>
  </si>
  <si>
    <t>Bovins lait</t>
  </si>
  <si>
    <t>Mâles 1 à 2 ans</t>
  </si>
  <si>
    <t>Mâles + de 2 ans</t>
  </si>
  <si>
    <t>Autres vaches   [vaches allaitantes]</t>
  </si>
  <si>
    <t>Bovins viande</t>
  </si>
  <si>
    <t>Bovins - 1an</t>
  </si>
  <si>
    <t>Veaux boucherie</t>
  </si>
  <si>
    <t>Brebis viande</t>
  </si>
  <si>
    <t>Autres ovins viande</t>
  </si>
  <si>
    <t>Chèvres (+ ovins lait)</t>
  </si>
  <si>
    <t>Autres caprins (+ ovins lait)</t>
  </si>
  <si>
    <t>Ovins Caprins</t>
  </si>
  <si>
    <t>Truies reproductrice de 50 kg ou plus</t>
  </si>
  <si>
    <t>Porcelets d'un poids vif de moins de 20 kg</t>
  </si>
  <si>
    <t>Autres porcins</t>
  </si>
  <si>
    <t>Porcs</t>
  </si>
  <si>
    <t>Poulets</t>
  </si>
  <si>
    <t>Dindes</t>
  </si>
  <si>
    <t>Canards</t>
  </si>
  <si>
    <t>Oies</t>
  </si>
  <si>
    <t>Autres volailles</t>
  </si>
  <si>
    <t>Volailles de chair</t>
  </si>
  <si>
    <t>Poules pondeuses</t>
  </si>
  <si>
    <t>Lapines mères</t>
  </si>
  <si>
    <t>Ruches</t>
  </si>
  <si>
    <t>Euros par ruche</t>
  </si>
  <si>
    <t>Equidés (élevage)</t>
  </si>
  <si>
    <t>Autres activités de diversification (dont transformation, gîtes ruraux, ferme-auberge, centres équestres...)</t>
  </si>
  <si>
    <t>////</t>
  </si>
  <si>
    <t>Autre production non référencée dans la grille PBS</t>
  </si>
</sst>
</file>

<file path=xl/styles.xml><?xml version="1.0" encoding="utf-8"?>
<styleSheet xmlns="http://schemas.openxmlformats.org/spreadsheetml/2006/main">
  <numFmts count="10">
    <numFmt numFmtId="164" formatCode="GENERAL"/>
    <numFmt numFmtId="165" formatCode="_-* #,##0.00&quot; €&quot;_-;\-* #,##0.00&quot; €&quot;_-;_-* \-??&quot; €&quot;_-;_-@_-"/>
    <numFmt numFmtId="166" formatCode="_-* #,##0.00\ _€_-;\-* #,##0.00\ _€_-;_-* \-??\ _€_-;_-@_-"/>
    <numFmt numFmtId="167" formatCode="#,##0"/>
    <numFmt numFmtId="168" formatCode="#,##0\ [$€-40C];[RED]\-#,##0\ [$€-40C]"/>
    <numFmt numFmtId="169" formatCode="#,##0.0"/>
    <numFmt numFmtId="170" formatCode="#,##0.00"/>
    <numFmt numFmtId="171" formatCode="#,##0.0_ ;\-#,##0.0\ "/>
    <numFmt numFmtId="172" formatCode="_-* #,##0\ _€_-;\-* #,##0\ _€_-;_-* \-??\ _€_-;_-@_-"/>
    <numFmt numFmtId="173" formatCode="0"/>
  </numFmts>
  <fonts count="21">
    <font>
      <sz val="10"/>
      <name val="Arial"/>
      <family val="2"/>
    </font>
    <font>
      <sz val="10"/>
      <color indexed="8"/>
      <name val="MS Sans Serif"/>
      <family val="2"/>
    </font>
    <font>
      <b/>
      <sz val="16"/>
      <color indexed="19"/>
      <name val="Arial"/>
      <family val="2"/>
    </font>
    <font>
      <sz val="11"/>
      <name val="Arial"/>
      <family val="2"/>
    </font>
    <font>
      <b/>
      <sz val="16"/>
      <color indexed="8"/>
      <name val="Arial"/>
      <family val="2"/>
    </font>
    <font>
      <sz val="14"/>
      <color indexed="10"/>
      <name val="Arial"/>
      <family val="2"/>
    </font>
    <font>
      <b/>
      <sz val="11"/>
      <name val="Arial"/>
      <family val="2"/>
    </font>
    <font>
      <b/>
      <sz val="9"/>
      <color indexed="10"/>
      <name val="Arial"/>
      <family val="2"/>
    </font>
    <font>
      <b/>
      <sz val="12"/>
      <name val="Arial"/>
      <family val="2"/>
    </font>
    <font>
      <sz val="12"/>
      <name val="Arial"/>
      <family val="2"/>
    </font>
    <font>
      <sz val="16"/>
      <name val="Arial"/>
      <family val="2"/>
    </font>
    <font>
      <b/>
      <sz val="12"/>
      <color indexed="12"/>
      <name val="Arial"/>
      <family val="2"/>
    </font>
    <font>
      <sz val="9"/>
      <color indexed="55"/>
      <name val="Arial"/>
      <family val="2"/>
    </font>
    <font>
      <b/>
      <sz val="10"/>
      <name val="Arial"/>
      <family val="2"/>
    </font>
    <font>
      <b/>
      <sz val="10"/>
      <color indexed="12"/>
      <name val="Arial"/>
      <family val="2"/>
    </font>
    <font>
      <sz val="10"/>
      <color indexed="12"/>
      <name val="Arial"/>
      <family val="2"/>
    </font>
    <font>
      <sz val="10"/>
      <color indexed="23"/>
      <name val="Arial"/>
      <family val="2"/>
    </font>
    <font>
      <b/>
      <sz val="10"/>
      <color indexed="10"/>
      <name val="Arial"/>
      <family val="2"/>
    </font>
    <font>
      <sz val="9"/>
      <color indexed="8"/>
      <name val="Tahoma"/>
      <family val="2"/>
    </font>
    <font>
      <b/>
      <sz val="9"/>
      <color indexed="8"/>
      <name val="Tahoma"/>
      <family val="2"/>
    </font>
    <font>
      <b/>
      <sz val="8"/>
      <name val="Arial"/>
      <family val="2"/>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34">
    <border>
      <left/>
      <right/>
      <top/>
      <bottom/>
      <diagonal/>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hair">
        <color indexed="8"/>
      </right>
      <top style="thick">
        <color indexed="8"/>
      </top>
      <bottom style="hair">
        <color indexed="8"/>
      </bottom>
    </border>
    <border>
      <left style="hair">
        <color indexed="8"/>
      </left>
      <right>
        <color indexed="63"/>
      </right>
      <top>
        <color indexed="63"/>
      </top>
      <bottom>
        <color indexed="63"/>
      </bottom>
    </border>
    <border>
      <left style="thin">
        <color indexed="55"/>
      </left>
      <right style="thin">
        <color indexed="55"/>
      </right>
      <top style="thin">
        <color indexed="55"/>
      </top>
      <bottom style="thin">
        <color indexed="55"/>
      </bottom>
    </border>
    <border>
      <left style="thick">
        <color indexed="55"/>
      </left>
      <right style="thick">
        <color indexed="55"/>
      </right>
      <top style="thick">
        <color indexed="55"/>
      </top>
      <bottom>
        <color indexed="63"/>
      </bottom>
    </border>
    <border>
      <left style="thick">
        <color indexed="8"/>
      </left>
      <right style="thin">
        <color indexed="55"/>
      </right>
      <top style="thick">
        <color indexed="8"/>
      </top>
      <bottom style="thin">
        <color indexed="55"/>
      </bottom>
    </border>
    <border>
      <left style="thin">
        <color indexed="55"/>
      </left>
      <right style="thick">
        <color indexed="8"/>
      </right>
      <top style="thick">
        <color indexed="8"/>
      </top>
      <bottom style="thin">
        <color indexed="55"/>
      </bottom>
    </border>
    <border>
      <left style="thin">
        <color indexed="55"/>
      </left>
      <right>
        <color indexed="63"/>
      </right>
      <top>
        <color indexed="63"/>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ck">
        <color indexed="8"/>
      </left>
      <right style="thin">
        <color indexed="55"/>
      </right>
      <top style="thin">
        <color indexed="55"/>
      </top>
      <bottom style="thick">
        <color indexed="8"/>
      </bottom>
    </border>
    <border>
      <left style="thin">
        <color indexed="55"/>
      </left>
      <right style="thick">
        <color indexed="8"/>
      </right>
      <top style="thin">
        <color indexed="55"/>
      </top>
      <bottom style="thick">
        <color indexed="8"/>
      </bottom>
    </border>
    <border>
      <left style="thin">
        <color indexed="55"/>
      </left>
      <right style="thin">
        <color indexed="55"/>
      </right>
      <top>
        <color indexed="63"/>
      </top>
      <bottom style="hair">
        <color indexed="55"/>
      </bottom>
    </border>
    <border>
      <left style="thin">
        <color indexed="55"/>
      </left>
      <right>
        <color indexed="63"/>
      </right>
      <top>
        <color indexed="63"/>
      </top>
      <bottom style="hair">
        <color indexed="55"/>
      </bottom>
    </border>
    <border>
      <left style="thick">
        <color indexed="55"/>
      </left>
      <right style="thick">
        <color indexed="55"/>
      </right>
      <top style="thick">
        <color indexed="55"/>
      </top>
      <bottom style="hair">
        <color indexed="55"/>
      </bottom>
    </border>
    <border>
      <left>
        <color indexed="63"/>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style="thin">
        <color indexed="55"/>
      </left>
      <right>
        <color indexed="63"/>
      </right>
      <top style="hair">
        <color indexed="55"/>
      </top>
      <bottom style="hair">
        <color indexed="55"/>
      </bottom>
    </border>
    <border>
      <left style="thick">
        <color indexed="55"/>
      </left>
      <right style="thick">
        <color indexed="55"/>
      </right>
      <top style="hair">
        <color indexed="55"/>
      </top>
      <bottom style="hair">
        <color indexed="55"/>
      </bottom>
    </border>
    <border>
      <left>
        <color indexed="63"/>
      </left>
      <right style="thin">
        <color indexed="55"/>
      </right>
      <top style="hair">
        <color indexed="55"/>
      </top>
      <bottom style="hair">
        <color indexed="55"/>
      </bottom>
    </border>
    <border>
      <left style="thick">
        <color indexed="55"/>
      </left>
      <right style="thick">
        <color indexed="55"/>
      </right>
      <top style="hair">
        <color indexed="55"/>
      </top>
      <bottom style="thick">
        <color indexed="55"/>
      </bottom>
    </border>
    <border>
      <left style="thick">
        <color indexed="55"/>
      </left>
      <right style="thick">
        <color indexed="55"/>
      </right>
      <top style="thick">
        <color indexed="55"/>
      </top>
      <bottom style="thick">
        <color indexed="55"/>
      </bottom>
    </border>
    <border>
      <left style="thin">
        <color indexed="55"/>
      </left>
      <right style="thin">
        <color indexed="55"/>
      </right>
      <top style="thin">
        <color indexed="55"/>
      </top>
      <bottom style="hair">
        <color indexed="55"/>
      </bottom>
    </border>
    <border>
      <left style="thin">
        <color indexed="55"/>
      </left>
      <right>
        <color indexed="63"/>
      </right>
      <top style="thin">
        <color indexed="55"/>
      </top>
      <bottom style="hair">
        <color indexed="55"/>
      </bottom>
    </border>
    <border>
      <left>
        <color indexed="63"/>
      </left>
      <right style="thin">
        <color indexed="55"/>
      </right>
      <top style="thin">
        <color indexed="55"/>
      </top>
      <bottom style="hair">
        <color indexed="55"/>
      </bottom>
    </border>
    <border>
      <left>
        <color indexed="63"/>
      </left>
      <right style="thin">
        <color indexed="55"/>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8"/>
      </bottom>
    </border>
    <border>
      <left style="thin">
        <color indexed="55"/>
      </left>
      <right style="thick">
        <color indexed="55"/>
      </right>
      <top style="thin">
        <color indexed="55"/>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4" fontId="1" fillId="0" borderId="0">
      <alignment/>
      <protection/>
    </xf>
  </cellStyleXfs>
  <cellXfs count="99">
    <xf numFmtId="164" fontId="0" fillId="0" borderId="0" xfId="0" applyAlignment="1">
      <alignment/>
    </xf>
    <xf numFmtId="164" fontId="0" fillId="0" borderId="0" xfId="0" applyAlignment="1" applyProtection="1">
      <alignment/>
      <protection/>
    </xf>
    <xf numFmtId="164" fontId="0" fillId="0" borderId="0" xfId="0" applyAlignment="1" applyProtection="1">
      <alignment horizontal="center" vertical="center"/>
      <protection/>
    </xf>
    <xf numFmtId="164" fontId="0" fillId="0" borderId="0" xfId="0" applyAlignment="1" applyProtection="1">
      <alignment vertical="center"/>
      <protection/>
    </xf>
    <xf numFmtId="164" fontId="0" fillId="0" borderId="0" xfId="0" applyBorder="1" applyAlignment="1" applyProtection="1">
      <alignment/>
      <protection/>
    </xf>
    <xf numFmtId="167" fontId="2" fillId="0" borderId="0" xfId="15" applyNumberFormat="1" applyFont="1" applyFill="1" applyBorder="1" applyAlignment="1" applyProtection="1">
      <alignment horizontal="center" vertical="center" wrapText="1"/>
      <protection/>
    </xf>
    <xf numFmtId="164" fontId="3" fillId="0" borderId="0" xfId="0" applyFont="1" applyAlignment="1" applyProtection="1">
      <alignment/>
      <protection/>
    </xf>
    <xf numFmtId="167" fontId="4" fillId="0" borderId="1" xfId="15" applyNumberFormat="1" applyFont="1" applyFill="1" applyBorder="1" applyAlignment="1" applyProtection="1">
      <alignment horizontal="left" vertical="center" wrapText="1"/>
      <protection locked="0"/>
    </xf>
    <xf numFmtId="167" fontId="2" fillId="0" borderId="2" xfId="15" applyNumberFormat="1" applyFont="1" applyFill="1" applyBorder="1" applyAlignment="1" applyProtection="1">
      <alignment horizontal="center" vertical="center" wrapText="1"/>
      <protection/>
    </xf>
    <xf numFmtId="164" fontId="5" fillId="0" borderId="3" xfId="0" applyFont="1" applyBorder="1" applyAlignment="1">
      <alignment horizontal="left" vertical="center" wrapText="1"/>
    </xf>
    <xf numFmtId="167" fontId="6" fillId="2" borderId="4" xfId="15" applyNumberFormat="1" applyFont="1" applyFill="1" applyBorder="1" applyAlignment="1" applyProtection="1">
      <alignment horizontal="center" vertical="center" wrapText="1"/>
      <protection/>
    </xf>
    <xf numFmtId="167" fontId="2" fillId="0" borderId="5" xfId="15" applyNumberFormat="1" applyFont="1" applyFill="1" applyBorder="1" applyAlignment="1" applyProtection="1">
      <alignment horizontal="center" vertical="center" wrapText="1"/>
      <protection/>
    </xf>
    <xf numFmtId="164" fontId="7" fillId="0" borderId="0" xfId="0" applyFont="1" applyBorder="1" applyAlignment="1" applyProtection="1">
      <alignment horizontal="center" wrapText="1"/>
      <protection/>
    </xf>
    <xf numFmtId="164" fontId="8" fillId="3" borderId="6" xfId="0" applyFont="1" applyFill="1" applyBorder="1" applyAlignment="1" applyProtection="1">
      <alignment horizontal="center" vertical="center" wrapText="1"/>
      <protection/>
    </xf>
    <xf numFmtId="164" fontId="0" fillId="0" borderId="7" xfId="0" applyFont="1" applyBorder="1" applyAlignment="1" applyProtection="1">
      <alignment horizontal="center" vertical="center" wrapText="1"/>
      <protection locked="0"/>
    </xf>
    <xf numFmtId="167" fontId="6" fillId="2" borderId="8" xfId="15" applyNumberFormat="1" applyFont="1" applyFill="1" applyBorder="1" applyAlignment="1" applyProtection="1">
      <alignment horizontal="center" vertical="center" wrapText="1"/>
      <protection/>
    </xf>
    <xf numFmtId="168" fontId="8" fillId="2" borderId="9" xfId="15" applyNumberFormat="1" applyFont="1" applyFill="1" applyBorder="1" applyAlignment="1" applyProtection="1">
      <alignment horizontal="center" vertical="center"/>
      <protection/>
    </xf>
    <xf numFmtId="167" fontId="8" fillId="0" borderId="10" xfId="15" applyNumberFormat="1" applyFont="1" applyFill="1" applyBorder="1" applyAlignment="1" applyProtection="1">
      <alignment horizontal="center" vertical="center"/>
      <protection/>
    </xf>
    <xf numFmtId="164" fontId="8" fillId="0" borderId="0" xfId="0" applyFont="1" applyBorder="1" applyAlignment="1" applyProtection="1">
      <alignment horizontal="center" vertical="center" wrapText="1"/>
      <protection/>
    </xf>
    <xf numFmtId="164" fontId="3" fillId="0" borderId="0" xfId="0" applyFont="1" applyBorder="1" applyAlignment="1" applyProtection="1">
      <alignment horizontal="left" vertical="center" wrapText="1"/>
      <protection/>
    </xf>
    <xf numFmtId="167" fontId="9" fillId="0" borderId="0" xfId="15" applyNumberFormat="1" applyFont="1" applyFill="1" applyBorder="1" applyAlignment="1" applyProtection="1">
      <alignment horizontal="center"/>
      <protection/>
    </xf>
    <xf numFmtId="164" fontId="0" fillId="0" borderId="7" xfId="0" applyFont="1" applyBorder="1" applyAlignment="1" applyProtection="1">
      <alignment horizontal="center" vertical="center" wrapText="1"/>
      <protection/>
    </xf>
    <xf numFmtId="167" fontId="9" fillId="0" borderId="11" xfId="15" applyNumberFormat="1" applyFont="1" applyFill="1" applyBorder="1" applyAlignment="1" applyProtection="1">
      <alignment horizontal="center"/>
      <protection/>
    </xf>
    <xf numFmtId="167" fontId="9" fillId="0" borderId="12" xfId="15" applyNumberFormat="1" applyFont="1" applyFill="1" applyBorder="1" applyAlignment="1" applyProtection="1">
      <alignment horizontal="center"/>
      <protection/>
    </xf>
    <xf numFmtId="164" fontId="3" fillId="0" borderId="13" xfId="0" applyFont="1" applyBorder="1" applyAlignment="1" applyProtection="1">
      <alignment horizontal="center" vertical="center" wrapText="1"/>
      <protection/>
    </xf>
    <xf numFmtId="164" fontId="6" fillId="0" borderId="14" xfId="0" applyFont="1" applyBorder="1" applyAlignment="1" applyProtection="1">
      <alignment horizontal="center" vertical="center" wrapText="1"/>
      <protection/>
    </xf>
    <xf numFmtId="164" fontId="0" fillId="0" borderId="12" xfId="0" applyBorder="1" applyAlignment="1" applyProtection="1">
      <alignment vertical="center"/>
      <protection/>
    </xf>
    <xf numFmtId="167" fontId="6" fillId="2" borderId="15" xfId="15" applyNumberFormat="1" applyFont="1" applyFill="1" applyBorder="1" applyAlignment="1" applyProtection="1">
      <alignment horizontal="center" vertical="center" wrapText="1"/>
      <protection/>
    </xf>
    <xf numFmtId="168" fontId="8" fillId="2" borderId="16" xfId="15" applyNumberFormat="1" applyFont="1" applyFill="1" applyBorder="1" applyAlignment="1" applyProtection="1">
      <alignment horizontal="center" vertical="center"/>
      <protection/>
    </xf>
    <xf numFmtId="167" fontId="9" fillId="0" borderId="0" xfId="15" applyNumberFormat="1" applyFont="1" applyFill="1" applyBorder="1" applyAlignment="1" applyProtection="1">
      <alignment horizontal="center" vertical="center"/>
      <protection/>
    </xf>
    <xf numFmtId="167" fontId="9" fillId="0" borderId="0" xfId="15" applyNumberFormat="1" applyFont="1" applyFill="1" applyBorder="1" applyAlignment="1" applyProtection="1">
      <alignment horizontal="left"/>
      <protection/>
    </xf>
    <xf numFmtId="164" fontId="0" fillId="0" borderId="17" xfId="21" applyFont="1" applyFill="1" applyBorder="1" applyAlignment="1" applyProtection="1">
      <alignment horizontal="left" vertical="center"/>
      <protection/>
    </xf>
    <xf numFmtId="167" fontId="0" fillId="0" borderId="18" xfId="15" applyNumberFormat="1" applyFont="1" applyFill="1" applyBorder="1" applyAlignment="1" applyProtection="1">
      <alignment vertical="center"/>
      <protection/>
    </xf>
    <xf numFmtId="169" fontId="0" fillId="4" borderId="19" xfId="15" applyNumberFormat="1" applyFont="1" applyFill="1" applyBorder="1" applyAlignment="1" applyProtection="1">
      <alignment vertical="center"/>
      <protection locked="0"/>
    </xf>
    <xf numFmtId="167" fontId="0" fillId="0" borderId="20" xfId="15" applyNumberFormat="1" applyFont="1" applyFill="1" applyBorder="1" applyAlignment="1" applyProtection="1">
      <alignment vertical="center"/>
      <protection/>
    </xf>
    <xf numFmtId="164" fontId="10" fillId="0" borderId="0" xfId="0" applyFont="1" applyAlignment="1" applyProtection="1">
      <alignment horizontal="center" vertical="center" wrapText="1"/>
      <protection/>
    </xf>
    <xf numFmtId="167" fontId="9" fillId="0" borderId="0" xfId="15" applyNumberFormat="1" applyFont="1" applyFill="1" applyBorder="1" applyAlignment="1" applyProtection="1">
      <alignment/>
      <protection/>
    </xf>
    <xf numFmtId="164" fontId="0" fillId="0" borderId="0" xfId="0" applyFont="1" applyBorder="1" applyAlignment="1" applyProtection="1">
      <alignment horizontal="left"/>
      <protection/>
    </xf>
    <xf numFmtId="164" fontId="0" fillId="0" borderId="21" xfId="21" applyFont="1" applyFill="1" applyBorder="1" applyAlignment="1" applyProtection="1">
      <alignment horizontal="left" vertical="center"/>
      <protection/>
    </xf>
    <xf numFmtId="167" fontId="0" fillId="0" borderId="22" xfId="15" applyNumberFormat="1" applyFont="1" applyFill="1" applyBorder="1" applyAlignment="1" applyProtection="1">
      <alignment vertical="center"/>
      <protection/>
    </xf>
    <xf numFmtId="169" fontId="0" fillId="4" borderId="23" xfId="15" applyNumberFormat="1" applyFont="1" applyFill="1" applyBorder="1" applyAlignment="1" applyProtection="1">
      <alignment vertical="center"/>
      <protection locked="0"/>
    </xf>
    <xf numFmtId="167" fontId="0" fillId="0" borderId="24" xfId="15" applyNumberFormat="1" applyFont="1" applyFill="1" applyBorder="1" applyAlignment="1" applyProtection="1">
      <alignment vertical="center"/>
      <protection/>
    </xf>
    <xf numFmtId="167" fontId="11" fillId="0" borderId="0" xfId="15" applyNumberFormat="1" applyFont="1" applyFill="1" applyBorder="1" applyAlignment="1" applyProtection="1">
      <alignment vertical="center" wrapText="1"/>
      <protection/>
    </xf>
    <xf numFmtId="167" fontId="12" fillId="0" borderId="0" xfId="15" applyNumberFormat="1" applyFont="1" applyFill="1" applyBorder="1" applyAlignment="1" applyProtection="1">
      <alignment horizontal="center" vertical="center"/>
      <protection/>
    </xf>
    <xf numFmtId="164" fontId="13" fillId="0" borderId="10" xfId="0" applyFont="1" applyFill="1" applyBorder="1" applyAlignment="1" applyProtection="1">
      <alignment horizontal="center" vertical="center" wrapText="1"/>
      <protection/>
    </xf>
    <xf numFmtId="170" fontId="12" fillId="0" borderId="0" xfId="15" applyNumberFormat="1" applyFont="1" applyFill="1" applyBorder="1" applyAlignment="1" applyProtection="1">
      <alignment horizontal="center" vertical="center"/>
      <protection/>
    </xf>
    <xf numFmtId="164" fontId="9" fillId="0" borderId="0" xfId="0" applyFont="1" applyBorder="1" applyAlignment="1" applyProtection="1">
      <alignment/>
      <protection/>
    </xf>
    <xf numFmtId="164" fontId="0" fillId="0" borderId="21" xfId="21" applyFont="1" applyFill="1" applyBorder="1" applyAlignment="1" applyProtection="1">
      <alignment horizontal="left"/>
      <protection/>
    </xf>
    <xf numFmtId="169" fontId="0" fillId="4" borderId="25" xfId="15" applyNumberFormat="1" applyFont="1" applyFill="1" applyBorder="1" applyAlignment="1" applyProtection="1">
      <alignment vertical="center"/>
      <protection locked="0"/>
    </xf>
    <xf numFmtId="164" fontId="0" fillId="0" borderId="0" xfId="0" applyFill="1" applyAlignment="1" applyProtection="1">
      <alignment/>
      <protection/>
    </xf>
    <xf numFmtId="167" fontId="9" fillId="0" borderId="0" xfId="15" applyNumberFormat="1" applyFont="1" applyFill="1" applyBorder="1" applyAlignment="1" applyProtection="1">
      <alignment vertical="center" wrapText="1"/>
      <protection/>
    </xf>
    <xf numFmtId="167" fontId="6" fillId="0" borderId="0" xfId="15" applyNumberFormat="1" applyFont="1" applyFill="1" applyBorder="1" applyAlignment="1" applyProtection="1">
      <alignment horizontal="center" vertical="center" wrapText="1"/>
      <protection/>
    </xf>
    <xf numFmtId="164" fontId="3" fillId="0" borderId="6" xfId="21" applyFont="1" applyFill="1" applyBorder="1" applyAlignment="1" applyProtection="1">
      <alignment horizontal="center" vertical="center" wrapText="1"/>
      <protection/>
    </xf>
    <xf numFmtId="167" fontId="0" fillId="0" borderId="13" xfId="15" applyNumberFormat="1" applyFont="1" applyFill="1" applyBorder="1" applyAlignment="1" applyProtection="1">
      <alignment horizontal="center" vertical="center" wrapText="1"/>
      <protection/>
    </xf>
    <xf numFmtId="171" fontId="3" fillId="0" borderId="26" xfId="20" applyNumberFormat="1" applyFont="1" applyFill="1" applyBorder="1" applyAlignment="1" applyProtection="1">
      <alignment horizontal="center" vertical="center" wrapText="1"/>
      <protection/>
    </xf>
    <xf numFmtId="167" fontId="3" fillId="0" borderId="14" xfId="15" applyNumberFormat="1" applyFont="1" applyFill="1" applyBorder="1" applyAlignment="1" applyProtection="1">
      <alignment horizontal="center" vertical="center" wrapText="1"/>
      <protection/>
    </xf>
    <xf numFmtId="164" fontId="0" fillId="0" borderId="0" xfId="0" applyFill="1" applyBorder="1" applyAlignment="1" applyProtection="1">
      <alignment horizontal="right"/>
      <protection/>
    </xf>
    <xf numFmtId="164" fontId="0" fillId="0" borderId="0" xfId="0" applyBorder="1" applyAlignment="1" applyProtection="1">
      <alignment horizontal="center"/>
      <protection/>
    </xf>
    <xf numFmtId="164" fontId="0" fillId="0" borderId="0" xfId="21" applyFont="1" applyFill="1" applyBorder="1" applyAlignment="1" applyProtection="1">
      <alignment horizontal="left"/>
      <protection/>
    </xf>
    <xf numFmtId="167" fontId="0" fillId="0" borderId="0" xfId="15" applyNumberFormat="1" applyFont="1" applyFill="1" applyBorder="1" applyAlignment="1" applyProtection="1">
      <alignment/>
      <protection/>
    </xf>
    <xf numFmtId="172" fontId="0" fillId="0" borderId="0" xfId="15" applyNumberFormat="1" applyFont="1" applyFill="1" applyBorder="1" applyAlignment="1" applyProtection="1">
      <alignment/>
      <protection/>
    </xf>
    <xf numFmtId="164" fontId="0" fillId="0" borderId="27" xfId="21" applyFont="1" applyFill="1" applyBorder="1" applyAlignment="1" applyProtection="1">
      <alignment horizontal="left"/>
      <protection/>
    </xf>
    <xf numFmtId="167" fontId="0" fillId="0" borderId="28" xfId="15" applyNumberFormat="1" applyFont="1" applyFill="1" applyBorder="1" applyAlignment="1" applyProtection="1">
      <alignment/>
      <protection/>
    </xf>
    <xf numFmtId="167" fontId="0" fillId="0" borderId="29" xfId="15" applyNumberFormat="1" applyFont="1" applyFill="1" applyBorder="1" applyAlignment="1" applyProtection="1">
      <alignment vertical="center"/>
      <protection/>
    </xf>
    <xf numFmtId="164" fontId="0" fillId="0" borderId="0" xfId="0" applyFill="1" applyBorder="1" applyAlignment="1" applyProtection="1">
      <alignment/>
      <protection/>
    </xf>
    <xf numFmtId="167" fontId="0" fillId="0" borderId="22" xfId="15" applyNumberFormat="1" applyFont="1" applyFill="1" applyBorder="1" applyAlignment="1" applyProtection="1">
      <alignment/>
      <protection/>
    </xf>
    <xf numFmtId="169" fontId="3" fillId="0" borderId="26" xfId="15" applyNumberFormat="1" applyFont="1" applyFill="1" applyBorder="1" applyAlignment="1" applyProtection="1">
      <alignment horizontal="center" vertical="center" wrapText="1"/>
      <protection/>
    </xf>
    <xf numFmtId="167" fontId="0" fillId="0" borderId="0" xfId="15" applyNumberFormat="1" applyFont="1" applyFill="1" applyBorder="1" applyAlignment="1" applyProtection="1">
      <alignment vertical="center"/>
      <protection/>
    </xf>
    <xf numFmtId="167" fontId="0" fillId="0" borderId="27" xfId="15" applyNumberFormat="1" applyFont="1" applyFill="1" applyBorder="1" applyAlignment="1" applyProtection="1">
      <alignment/>
      <protection/>
    </xf>
    <xf numFmtId="167" fontId="0" fillId="0" borderId="27" xfId="15" applyNumberFormat="1" applyFont="1" applyFill="1" applyBorder="1" applyAlignment="1" applyProtection="1">
      <alignment vertical="center"/>
      <protection/>
    </xf>
    <xf numFmtId="167" fontId="0" fillId="0" borderId="21" xfId="15" applyNumberFormat="1" applyFont="1" applyFill="1" applyBorder="1" applyAlignment="1" applyProtection="1">
      <alignment/>
      <protection/>
    </xf>
    <xf numFmtId="167" fontId="0" fillId="0" borderId="21" xfId="15" applyNumberFormat="1" applyFont="1" applyFill="1" applyBorder="1" applyAlignment="1" applyProtection="1">
      <alignment vertical="center"/>
      <protection/>
    </xf>
    <xf numFmtId="164" fontId="14" fillId="0" borderId="0" xfId="0" applyFont="1" applyFill="1" applyAlignment="1" applyProtection="1">
      <alignment/>
      <protection/>
    </xf>
    <xf numFmtId="173" fontId="0" fillId="0" borderId="0" xfId="0" applyNumberFormat="1" applyFill="1" applyAlignment="1" applyProtection="1">
      <alignment/>
      <protection/>
    </xf>
    <xf numFmtId="167" fontId="0" fillId="0" borderId="0" xfId="0" applyNumberFormat="1" applyFill="1" applyAlignment="1" applyProtection="1">
      <alignment/>
      <protection/>
    </xf>
    <xf numFmtId="167" fontId="9" fillId="0" borderId="0" xfId="15" applyNumberFormat="1" applyFont="1" applyFill="1" applyBorder="1" applyAlignment="1" applyProtection="1">
      <alignment horizontal="center" vertical="center" wrapText="1"/>
      <protection/>
    </xf>
    <xf numFmtId="164" fontId="0" fillId="0" borderId="0" xfId="0" applyFill="1" applyAlignment="1" applyProtection="1">
      <alignment horizontal="right"/>
      <protection/>
    </xf>
    <xf numFmtId="164" fontId="15" fillId="0" borderId="0" xfId="0" applyFont="1" applyBorder="1" applyAlignment="1" applyProtection="1">
      <alignment vertical="center"/>
      <protection/>
    </xf>
    <xf numFmtId="164" fontId="0" fillId="0" borderId="0" xfId="0" applyBorder="1" applyAlignment="1" applyProtection="1">
      <alignment vertical="center"/>
      <protection/>
    </xf>
    <xf numFmtId="169" fontId="0" fillId="0" borderId="0" xfId="15" applyNumberFormat="1" applyFont="1" applyFill="1" applyBorder="1" applyAlignment="1" applyProtection="1">
      <alignment vertical="center"/>
      <protection/>
    </xf>
    <xf numFmtId="167" fontId="0" fillId="0" borderId="30" xfId="15" applyNumberFormat="1" applyFont="1" applyFill="1" applyBorder="1" applyAlignment="1" applyProtection="1">
      <alignment vertical="center"/>
      <protection/>
    </xf>
    <xf numFmtId="164" fontId="0" fillId="0" borderId="31" xfId="21" applyFont="1" applyFill="1" applyBorder="1" applyAlignment="1" applyProtection="1">
      <alignment horizontal="left"/>
      <protection/>
    </xf>
    <xf numFmtId="167" fontId="0" fillId="0" borderId="31" xfId="15" applyNumberFormat="1" applyFont="1" applyFill="1" applyBorder="1" applyAlignment="1" applyProtection="1">
      <alignment/>
      <protection/>
    </xf>
    <xf numFmtId="167" fontId="0" fillId="0" borderId="31" xfId="15" applyNumberFormat="1" applyFont="1" applyFill="1" applyBorder="1" applyAlignment="1" applyProtection="1">
      <alignment vertical="center"/>
      <protection/>
    </xf>
    <xf numFmtId="164" fontId="0" fillId="0" borderId="0" xfId="0" applyFont="1" applyBorder="1" applyAlignment="1" applyProtection="1">
      <alignment horizontal="left" vertical="center" wrapText="1"/>
      <protection/>
    </xf>
    <xf numFmtId="164" fontId="16" fillId="0" borderId="0" xfId="0" applyFont="1" applyFill="1" applyAlignment="1" applyProtection="1">
      <alignment horizontal="left" vertical="center"/>
      <protection/>
    </xf>
    <xf numFmtId="167" fontId="3" fillId="0" borderId="26" xfId="15" applyNumberFormat="1" applyFont="1" applyFill="1" applyBorder="1" applyAlignment="1" applyProtection="1">
      <alignment horizontal="center" vertical="center" wrapText="1"/>
      <protection/>
    </xf>
    <xf numFmtId="164" fontId="0" fillId="0" borderId="6" xfId="21" applyFont="1" applyFill="1" applyBorder="1" applyAlignment="1" applyProtection="1">
      <alignment horizontal="left" vertical="center"/>
      <protection/>
    </xf>
    <xf numFmtId="167" fontId="0" fillId="0" borderId="13" xfId="15" applyNumberFormat="1" applyFont="1" applyFill="1" applyBorder="1" applyAlignment="1" applyProtection="1">
      <alignment vertical="center"/>
      <protection/>
    </xf>
    <xf numFmtId="167" fontId="0" fillId="0" borderId="14" xfId="15" applyNumberFormat="1" applyFont="1" applyFill="1" applyBorder="1" applyAlignment="1" applyProtection="1">
      <alignment vertical="center"/>
      <protection/>
    </xf>
    <xf numFmtId="164" fontId="0" fillId="0" borderId="32" xfId="21" applyFont="1" applyFill="1" applyBorder="1" applyAlignment="1" applyProtection="1">
      <alignment horizontal="left"/>
      <protection/>
    </xf>
    <xf numFmtId="167" fontId="0" fillId="0" borderId="32" xfId="15" applyNumberFormat="1" applyFont="1" applyFill="1" applyBorder="1" applyAlignment="1" applyProtection="1">
      <alignment/>
      <protection/>
    </xf>
    <xf numFmtId="167" fontId="0" fillId="0" borderId="32" xfId="15" applyNumberFormat="1" applyFont="1" applyFill="1" applyBorder="1" applyAlignment="1" applyProtection="1">
      <alignment vertical="center"/>
      <protection/>
    </xf>
    <xf numFmtId="164" fontId="0" fillId="0" borderId="27" xfId="21" applyFont="1" applyFill="1" applyBorder="1" applyAlignment="1" applyProtection="1">
      <alignment horizontal="left" vertical="center"/>
      <protection/>
    </xf>
    <xf numFmtId="167" fontId="0" fillId="0" borderId="28" xfId="15" applyNumberFormat="1" applyFont="1" applyFill="1" applyBorder="1" applyAlignment="1" applyProtection="1">
      <alignment vertical="center"/>
      <protection/>
    </xf>
    <xf numFmtId="164" fontId="0" fillId="0" borderId="0" xfId="0" applyAlignment="1" applyProtection="1">
      <alignment/>
      <protection/>
    </xf>
    <xf numFmtId="164" fontId="17" fillId="0" borderId="0" xfId="0" applyFont="1" applyAlignment="1" applyProtection="1">
      <alignment horizontal="center" vertical="top"/>
      <protection/>
    </xf>
    <xf numFmtId="167" fontId="3" fillId="0" borderId="33" xfId="15" applyNumberFormat="1" applyFont="1" applyFill="1" applyBorder="1" applyAlignment="1" applyProtection="1">
      <alignment horizontal="center" vertical="center" wrapText="1"/>
      <protection/>
    </xf>
    <xf numFmtId="167" fontId="0" fillId="4" borderId="26" xfId="15" applyNumberFormat="1" applyFont="1" applyFill="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Percent" xfId="19"/>
    <cellStyle name="Euro" xfId="20"/>
    <cellStyle name="Normal_Feuil2" xfId="21"/>
  </cellStyles>
  <dxfs count="5">
    <dxf>
      <font>
        <b val="0"/>
        <color rgb="FF808080"/>
      </font>
      <fill>
        <patternFill patternType="none">
          <fgColor indexed="64"/>
          <bgColor indexed="65"/>
        </patternFill>
      </fill>
      <border/>
    </dxf>
    <dxf>
      <fill>
        <patternFill patternType="solid">
          <fgColor rgb="FFE6E6E6"/>
          <bgColor rgb="FFFFCC99"/>
        </patternFill>
      </fill>
      <border/>
    </dxf>
    <dxf>
      <font>
        <b val="0"/>
        <color rgb="FF969696"/>
      </font>
      <border/>
    </dxf>
    <dxf>
      <font>
        <b/>
        <i val="0"/>
      </font>
      <fill>
        <patternFill patternType="solid">
          <fgColor rgb="FFE6E6E6"/>
          <bgColor rgb="FFFFCC99"/>
        </patternFill>
      </fill>
      <border/>
    </dxf>
    <dxf>
      <font>
        <b/>
        <i val="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1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Feuil1"/>
  <dimension ref="A1:N112"/>
  <sheetViews>
    <sheetView tabSelected="1" zoomScale="72" zoomScaleNormal="72" workbookViewId="0" topLeftCell="A70">
      <selection activeCell="I106" sqref="I106"/>
    </sheetView>
  </sheetViews>
  <sheetFormatPr defaultColWidth="11.421875" defaultRowHeight="12.75" outlineLevelRow="1"/>
  <cols>
    <col min="1" max="1" width="7.421875" style="1" customWidth="1"/>
    <col min="2" max="2" width="50.57421875" style="1" customWidth="1"/>
    <col min="3" max="3" width="9.140625" style="1" customWidth="1"/>
    <col min="4" max="4" width="15.140625" style="1" customWidth="1"/>
    <col min="5" max="5" width="20.421875" style="1" customWidth="1"/>
    <col min="6" max="6" width="19.8515625" style="1" customWidth="1"/>
    <col min="7" max="7" width="3.28125" style="1" customWidth="1"/>
    <col min="8" max="8" width="5.140625" style="1" customWidth="1"/>
    <col min="9" max="9" width="54.00390625" style="2" customWidth="1"/>
    <col min="10" max="10" width="53.00390625" style="3" customWidth="1"/>
    <col min="11" max="11" width="5.7109375" style="3" customWidth="1"/>
    <col min="12" max="12" width="5.28125" style="1" customWidth="1"/>
    <col min="13" max="13" width="11.7109375" style="4" customWidth="1"/>
    <col min="14" max="14" width="19.421875" style="1" customWidth="1"/>
    <col min="15" max="15" width="10.57421875" style="1" customWidth="1"/>
    <col min="16" max="252" width="11.421875" style="1" customWidth="1"/>
  </cols>
  <sheetData>
    <row r="1" spans="1:14" ht="36.75" customHeight="1">
      <c r="A1" s="5" t="s">
        <v>0</v>
      </c>
      <c r="B1" s="5"/>
      <c r="C1" s="5"/>
      <c r="D1" s="5"/>
      <c r="E1" s="5"/>
      <c r="F1" s="5"/>
      <c r="G1" s="5"/>
      <c r="H1" s="5"/>
      <c r="I1" s="5"/>
      <c r="J1" s="5"/>
      <c r="K1" s="5"/>
      <c r="N1" s="6"/>
    </row>
    <row r="2" spans="1:14" ht="20.25" customHeight="1">
      <c r="A2" s="5"/>
      <c r="B2" s="7" t="s">
        <v>1</v>
      </c>
      <c r="C2" s="8"/>
      <c r="D2" s="8"/>
      <c r="E2" s="8"/>
      <c r="F2" s="5"/>
      <c r="G2" s="5"/>
      <c r="H2" s="5"/>
      <c r="I2" s="5"/>
      <c r="J2" s="5"/>
      <c r="K2" s="5"/>
      <c r="N2" s="6"/>
    </row>
    <row r="3" spans="1:14" ht="35.25" customHeight="1">
      <c r="A3" s="9" t="s">
        <v>2</v>
      </c>
      <c r="B3" s="9"/>
      <c r="C3" s="9"/>
      <c r="D3" s="9"/>
      <c r="E3" s="9"/>
      <c r="F3" s="9"/>
      <c r="G3" s="9"/>
      <c r="H3" s="9"/>
      <c r="I3" s="9"/>
      <c r="J3" s="9"/>
      <c r="K3" s="5"/>
      <c r="L3" s="5"/>
      <c r="M3" s="5"/>
      <c r="N3" s="6"/>
    </row>
    <row r="4" spans="1:14" ht="34.5" customHeight="1">
      <c r="A4" s="9" t="s">
        <v>3</v>
      </c>
      <c r="B4" s="9"/>
      <c r="C4" s="9"/>
      <c r="D4" s="9"/>
      <c r="E4" s="9"/>
      <c r="F4" s="9"/>
      <c r="G4" s="9"/>
      <c r="H4" s="9"/>
      <c r="I4" s="9"/>
      <c r="J4" s="9"/>
      <c r="K4" s="5"/>
      <c r="L4" s="5"/>
      <c r="M4" s="5"/>
      <c r="N4" s="6"/>
    </row>
    <row r="5" spans="1:14" ht="21.75" customHeight="1">
      <c r="A5" s="9" t="s">
        <v>4</v>
      </c>
      <c r="B5" s="9"/>
      <c r="C5" s="9"/>
      <c r="D5" s="9"/>
      <c r="E5" s="9"/>
      <c r="F5" s="9"/>
      <c r="G5" s="9"/>
      <c r="H5" s="9"/>
      <c r="I5" s="9"/>
      <c r="J5" s="9"/>
      <c r="K5" s="5"/>
      <c r="L5" s="5"/>
      <c r="M5" s="5"/>
      <c r="N5" s="6"/>
    </row>
    <row r="6" spans="1:14" ht="18" customHeight="1">
      <c r="A6"/>
      <c r="B6"/>
      <c r="C6" s="2"/>
      <c r="D6" s="2"/>
      <c r="E6" s="2"/>
      <c r="F6" s="2"/>
      <c r="G6" s="2"/>
      <c r="H6" s="2"/>
      <c r="I6" s="10" t="s">
        <v>5</v>
      </c>
      <c r="J6" s="10"/>
      <c r="K6" s="11"/>
      <c r="L6" s="5"/>
      <c r="M6" s="5"/>
      <c r="N6" s="6"/>
    </row>
    <row r="7" spans="1:14" ht="39.75" customHeight="1">
      <c r="A7" s="12" t="s">
        <v>6</v>
      </c>
      <c r="B7" s="13" t="s">
        <v>7</v>
      </c>
      <c r="E7" s="14"/>
      <c r="I7" s="15" t="s">
        <v>8</v>
      </c>
      <c r="J7" s="16">
        <f>F21+F29+F39+F67+F73+F81+F84+F90+F95+F102+F105+F104+F108+F107+F111+F112</f>
        <v>0</v>
      </c>
      <c r="K7" s="17"/>
      <c r="L7" s="18"/>
      <c r="N7" s="19"/>
    </row>
    <row r="8" spans="1:14" ht="15" customHeight="1">
      <c r="A8" s="12"/>
      <c r="B8" s="20"/>
      <c r="C8" s="20"/>
      <c r="D8" s="20"/>
      <c r="E8" s="21"/>
      <c r="F8" s="20"/>
      <c r="G8" s="20"/>
      <c r="H8" s="20"/>
      <c r="I8" s="22"/>
      <c r="J8" s="23"/>
      <c r="K8" s="17"/>
      <c r="L8" s="18"/>
      <c r="N8" s="19"/>
    </row>
    <row r="9" spans="1:14" ht="57.75" customHeight="1">
      <c r="A9" s="12"/>
      <c r="B9" s="13" t="s">
        <v>9</v>
      </c>
      <c r="C9" s="24" t="s">
        <v>10</v>
      </c>
      <c r="D9" s="24"/>
      <c r="E9" s="21"/>
      <c r="F9" s="25" t="s">
        <v>11</v>
      </c>
      <c r="H9" s="26"/>
      <c r="I9" s="27" t="s">
        <v>12</v>
      </c>
      <c r="J9" s="28">
        <f>J7/E7</f>
        <v>0</v>
      </c>
      <c r="K9" s="29"/>
      <c r="L9" s="18"/>
      <c r="N9" s="30"/>
    </row>
    <row r="10" spans="2:14" ht="15" customHeight="1" outlineLevel="1">
      <c r="B10" s="31" t="s">
        <v>13</v>
      </c>
      <c r="C10" s="32">
        <v>929.107288654326</v>
      </c>
      <c r="D10" s="32" t="s">
        <v>14</v>
      </c>
      <c r="E10" s="33"/>
      <c r="F10" s="34">
        <f>C10*E10</f>
        <v>0</v>
      </c>
      <c r="J10" s="35"/>
      <c r="K10" s="35"/>
      <c r="L10" s="36"/>
      <c r="N10" s="37"/>
    </row>
    <row r="11" spans="2:14" ht="15" customHeight="1" outlineLevel="1">
      <c r="B11" s="38" t="s">
        <v>15</v>
      </c>
      <c r="C11" s="39">
        <v>966.7471850970684</v>
      </c>
      <c r="D11" s="32" t="s">
        <v>14</v>
      </c>
      <c r="E11" s="40"/>
      <c r="F11" s="41"/>
      <c r="J11" s="35"/>
      <c r="K11" s="35"/>
      <c r="L11" s="20"/>
      <c r="M11" s="20"/>
      <c r="N11" s="37"/>
    </row>
    <row r="12" spans="2:14" ht="15" customHeight="1" outlineLevel="1">
      <c r="B12" s="38" t="s">
        <v>16</v>
      </c>
      <c r="C12" s="39">
        <v>603.4859990779341</v>
      </c>
      <c r="D12" s="32" t="s">
        <v>14</v>
      </c>
      <c r="E12" s="40"/>
      <c r="F12" s="41">
        <f aca="true" t="shared" si="0" ref="F12:F20">C12*E12</f>
        <v>0</v>
      </c>
      <c r="I12" s="1"/>
      <c r="J12" s="35"/>
      <c r="K12" s="35"/>
      <c r="L12" s="20"/>
      <c r="M12" s="20"/>
      <c r="N12" s="20"/>
    </row>
    <row r="13" spans="2:14" ht="15" customHeight="1" outlineLevel="1">
      <c r="B13" s="38" t="s">
        <v>17</v>
      </c>
      <c r="C13" s="39">
        <v>806.2878170571457</v>
      </c>
      <c r="D13" s="32" t="s">
        <v>14</v>
      </c>
      <c r="E13" s="40"/>
      <c r="F13" s="41">
        <f t="shared" si="0"/>
        <v>0</v>
      </c>
      <c r="I13"/>
      <c r="K13" s="35"/>
      <c r="L13" s="20"/>
      <c r="M13" s="20"/>
      <c r="N13" s="20"/>
    </row>
    <row r="14" spans="2:14" ht="15" customHeight="1" outlineLevel="1">
      <c r="B14" s="38" t="s">
        <v>18</v>
      </c>
      <c r="C14" s="39">
        <v>643.6956002411544</v>
      </c>
      <c r="D14" s="32" t="s">
        <v>14</v>
      </c>
      <c r="E14" s="40"/>
      <c r="F14" s="41">
        <f t="shared" si="0"/>
        <v>0</v>
      </c>
      <c r="I14"/>
      <c r="K14" s="35"/>
      <c r="L14" s="20"/>
      <c r="M14" s="20"/>
      <c r="N14" s="20"/>
    </row>
    <row r="15" spans="2:14" ht="15" customHeight="1" outlineLevel="1">
      <c r="B15" s="38" t="s">
        <v>19</v>
      </c>
      <c r="C15" s="39">
        <v>809.9009055996738</v>
      </c>
      <c r="D15" s="32" t="s">
        <v>14</v>
      </c>
      <c r="E15" s="40"/>
      <c r="F15" s="41">
        <f t="shared" si="0"/>
        <v>0</v>
      </c>
      <c r="I15"/>
      <c r="K15" s="35"/>
      <c r="L15" s="20"/>
      <c r="M15" s="20"/>
      <c r="N15" s="20"/>
    </row>
    <row r="16" spans="2:14" ht="15" customHeight="1" outlineLevel="1">
      <c r="B16" s="38" t="s">
        <v>20</v>
      </c>
      <c r="C16" s="39">
        <v>737.66484</v>
      </c>
      <c r="D16" s="32" t="s">
        <v>14</v>
      </c>
      <c r="E16" s="40"/>
      <c r="F16" s="41">
        <f t="shared" si="0"/>
        <v>0</v>
      </c>
      <c r="G16"/>
      <c r="I16"/>
      <c r="L16" s="20"/>
      <c r="M16" s="20"/>
      <c r="N16" s="20"/>
    </row>
    <row r="17" spans="2:14" ht="15" customHeight="1" outlineLevel="1">
      <c r="B17" s="38" t="s">
        <v>21</v>
      </c>
      <c r="C17" s="39">
        <v>627.9273982472553</v>
      </c>
      <c r="D17" s="32" t="s">
        <v>14</v>
      </c>
      <c r="E17" s="40"/>
      <c r="F17" s="41">
        <f t="shared" si="0"/>
        <v>0</v>
      </c>
      <c r="G17"/>
      <c r="I17"/>
      <c r="J17" s="42"/>
      <c r="L17" s="43"/>
      <c r="M17" s="43"/>
      <c r="N17" s="20"/>
    </row>
    <row r="18" spans="2:14" ht="15" customHeight="1" outlineLevel="1">
      <c r="B18" s="38" t="s">
        <v>22</v>
      </c>
      <c r="C18" s="39">
        <v>823.0553177719604</v>
      </c>
      <c r="D18" s="32" t="s">
        <v>14</v>
      </c>
      <c r="E18" s="40"/>
      <c r="F18" s="41">
        <f t="shared" si="0"/>
        <v>0</v>
      </c>
      <c r="G18"/>
      <c r="I18"/>
      <c r="L18" s="43"/>
      <c r="M18" s="43"/>
      <c r="N18" s="20"/>
    </row>
    <row r="19" spans="2:14" ht="15" customHeight="1" outlineLevel="1">
      <c r="B19" s="38" t="s">
        <v>23</v>
      </c>
      <c r="C19" s="39">
        <v>534.669551064626</v>
      </c>
      <c r="D19" s="32" t="s">
        <v>14</v>
      </c>
      <c r="E19" s="40"/>
      <c r="F19" s="41">
        <f t="shared" si="0"/>
        <v>0</v>
      </c>
      <c r="G19" s="44"/>
      <c r="I19"/>
      <c r="L19" s="43"/>
      <c r="M19" s="45"/>
      <c r="N19" s="46"/>
    </row>
    <row r="20" spans="2:14" ht="15" customHeight="1" outlineLevel="1">
      <c r="B20" s="47" t="s">
        <v>24</v>
      </c>
      <c r="C20" s="39">
        <v>750</v>
      </c>
      <c r="D20" s="32" t="s">
        <v>14</v>
      </c>
      <c r="E20" s="48"/>
      <c r="F20" s="41">
        <f t="shared" si="0"/>
        <v>0</v>
      </c>
      <c r="G20" s="49"/>
      <c r="I20"/>
      <c r="K20" s="50"/>
      <c r="L20" s="51"/>
      <c r="M20" s="43"/>
      <c r="N20" s="46"/>
    </row>
    <row r="21" spans="2:13" ht="15" customHeight="1">
      <c r="B21" s="52" t="s">
        <v>25</v>
      </c>
      <c r="C21" s="53"/>
      <c r="D21" s="32"/>
      <c r="E21" s="54">
        <f>SUM(E10:E20)</f>
        <v>0</v>
      </c>
      <c r="F21" s="55">
        <f>SUM(F10:F20)</f>
        <v>0</v>
      </c>
      <c r="G21" s="56"/>
      <c r="H21" s="57"/>
      <c r="I21"/>
      <c r="M21" s="46"/>
    </row>
    <row r="22" spans="2:9" ht="15" customHeight="1">
      <c r="B22" s="58"/>
      <c r="C22" s="59"/>
      <c r="D22" s="32"/>
      <c r="E22" s="59"/>
      <c r="F22" s="59"/>
      <c r="G22" s="60"/>
      <c r="H22" s="49"/>
      <c r="I22"/>
    </row>
    <row r="23" spans="2:8" ht="15" customHeight="1" outlineLevel="1">
      <c r="B23" s="61" t="s">
        <v>26</v>
      </c>
      <c r="C23" s="62">
        <v>157.6</v>
      </c>
      <c r="D23" s="32" t="s">
        <v>14</v>
      </c>
      <c r="E23" s="33"/>
      <c r="F23" s="63">
        <f aca="true" t="shared" si="1" ref="F23:F28">C23*E23</f>
        <v>0</v>
      </c>
      <c r="G23" s="60"/>
      <c r="H23" s="64"/>
    </row>
    <row r="24" spans="2:8" ht="15" customHeight="1" outlineLevel="1">
      <c r="B24" s="47" t="s">
        <v>27</v>
      </c>
      <c r="C24" s="65">
        <v>65.02858730174653</v>
      </c>
      <c r="D24" s="32" t="s">
        <v>14</v>
      </c>
      <c r="E24" s="40"/>
      <c r="F24" s="41">
        <f t="shared" si="1"/>
        <v>0</v>
      </c>
      <c r="G24" s="60"/>
      <c r="H24" s="64"/>
    </row>
    <row r="25" spans="2:8" ht="15" customHeight="1" outlineLevel="1">
      <c r="B25" s="47" t="s">
        <v>28</v>
      </c>
      <c r="C25" s="65">
        <v>105.10239999999999</v>
      </c>
      <c r="D25" s="32" t="s">
        <v>14</v>
      </c>
      <c r="E25" s="40"/>
      <c r="F25" s="41">
        <f t="shared" si="1"/>
        <v>0</v>
      </c>
      <c r="G25" s="49"/>
      <c r="H25" s="49"/>
    </row>
    <row r="26" spans="2:12" ht="15" customHeight="1" outlineLevel="1">
      <c r="B26" s="47" t="s">
        <v>29</v>
      </c>
      <c r="C26" s="65">
        <v>52.189800000000005</v>
      </c>
      <c r="D26" s="32" t="s">
        <v>14</v>
      </c>
      <c r="E26" s="40"/>
      <c r="F26" s="41">
        <f t="shared" si="1"/>
        <v>0</v>
      </c>
      <c r="G26" s="49"/>
      <c r="H26" s="49"/>
      <c r="L26" s="49"/>
    </row>
    <row r="27" spans="2:12" ht="15" customHeight="1" outlineLevel="1">
      <c r="B27" s="47" t="s">
        <v>30</v>
      </c>
      <c r="C27" s="65">
        <v>34.32</v>
      </c>
      <c r="D27" s="32" t="s">
        <v>14</v>
      </c>
      <c r="E27" s="40"/>
      <c r="F27" s="41">
        <f t="shared" si="1"/>
        <v>0</v>
      </c>
      <c r="G27" s="49"/>
      <c r="H27" s="49"/>
      <c r="L27" s="49"/>
    </row>
    <row r="28" spans="2:12" ht="15" customHeight="1" outlineLevel="1">
      <c r="B28" s="38" t="s">
        <v>31</v>
      </c>
      <c r="C28" s="39">
        <v>11.9535</v>
      </c>
      <c r="D28" s="32" t="s">
        <v>14</v>
      </c>
      <c r="E28" s="48"/>
      <c r="F28" s="41">
        <f t="shared" si="1"/>
        <v>0</v>
      </c>
      <c r="G28" s="49"/>
      <c r="H28" s="49"/>
      <c r="L28" s="49"/>
    </row>
    <row r="29" spans="2:8" ht="15" customHeight="1">
      <c r="B29" s="52" t="s">
        <v>32</v>
      </c>
      <c r="C29" s="53"/>
      <c r="D29" s="32"/>
      <c r="E29" s="66">
        <f>SUM(E23:E28)</f>
        <v>0</v>
      </c>
      <c r="F29" s="55">
        <f>SUM(F23:F28)</f>
        <v>0</v>
      </c>
      <c r="G29" s="49"/>
      <c r="H29" s="49"/>
    </row>
    <row r="30" spans="2:8" ht="15" customHeight="1">
      <c r="B30" s="58"/>
      <c r="C30" s="59"/>
      <c r="D30" s="32"/>
      <c r="E30" s="67"/>
      <c r="F30" s="67"/>
      <c r="G30" s="49"/>
      <c r="H30" s="49"/>
    </row>
    <row r="31" spans="2:8" ht="15" customHeight="1" outlineLevel="1">
      <c r="B31" s="61" t="s">
        <v>33</v>
      </c>
      <c r="C31" s="68">
        <v>6674.453072836307</v>
      </c>
      <c r="D31" s="32" t="s">
        <v>14</v>
      </c>
      <c r="E31" s="33"/>
      <c r="F31" s="69">
        <f aca="true" t="shared" si="2" ref="F31:F38">C31*E31</f>
        <v>0</v>
      </c>
      <c r="G31" s="49"/>
      <c r="H31" s="49"/>
    </row>
    <row r="32" spans="2:8" ht="15" customHeight="1" outlineLevel="1">
      <c r="B32" s="47" t="s">
        <v>34</v>
      </c>
      <c r="C32" s="70">
        <v>3895.327858121791</v>
      </c>
      <c r="D32" s="32" t="s">
        <v>14</v>
      </c>
      <c r="E32" s="40"/>
      <c r="F32" s="71">
        <f t="shared" si="2"/>
        <v>0</v>
      </c>
      <c r="G32" s="49"/>
      <c r="H32" s="72"/>
    </row>
    <row r="33" spans="2:8" ht="15" customHeight="1" outlineLevel="1">
      <c r="B33" s="47" t="s">
        <v>35</v>
      </c>
      <c r="C33" s="70">
        <v>24359.931498829043</v>
      </c>
      <c r="D33" s="32" t="s">
        <v>14</v>
      </c>
      <c r="E33" s="40"/>
      <c r="F33" s="71">
        <f t="shared" si="2"/>
        <v>0</v>
      </c>
      <c r="G33" s="49"/>
      <c r="H33" s="49"/>
    </row>
    <row r="34" spans="2:8" ht="15" customHeight="1" outlineLevel="1">
      <c r="B34" s="47" t="s">
        <v>36</v>
      </c>
      <c r="C34" s="70">
        <v>73079.79449648713</v>
      </c>
      <c r="D34" s="32" t="s">
        <v>14</v>
      </c>
      <c r="E34" s="40"/>
      <c r="F34" s="71">
        <f t="shared" si="2"/>
        <v>0</v>
      </c>
      <c r="G34" s="49"/>
      <c r="H34" s="49"/>
    </row>
    <row r="35" spans="2:8" ht="15" customHeight="1" outlineLevel="1">
      <c r="B35" s="47" t="s">
        <v>37</v>
      </c>
      <c r="C35" s="70">
        <v>73079.79449648713</v>
      </c>
      <c r="D35" s="32" t="s">
        <v>14</v>
      </c>
      <c r="E35" s="40"/>
      <c r="F35" s="71">
        <f t="shared" si="2"/>
        <v>0</v>
      </c>
      <c r="G35" s="49"/>
      <c r="H35" s="49"/>
    </row>
    <row r="36" spans="2:8" ht="15" customHeight="1" outlineLevel="1">
      <c r="B36" s="47" t="s">
        <v>38</v>
      </c>
      <c r="C36" s="70">
        <v>118000</v>
      </c>
      <c r="D36" s="32" t="s">
        <v>14</v>
      </c>
      <c r="E36" s="40"/>
      <c r="F36" s="71">
        <f t="shared" si="2"/>
        <v>0</v>
      </c>
      <c r="G36" s="49"/>
      <c r="H36" s="49"/>
    </row>
    <row r="37" spans="2:8" ht="15" customHeight="1" outlineLevel="1">
      <c r="B37" s="47" t="s">
        <v>39</v>
      </c>
      <c r="C37" s="70">
        <v>198000</v>
      </c>
      <c r="D37" s="32" t="s">
        <v>14</v>
      </c>
      <c r="E37" s="40"/>
      <c r="F37" s="71">
        <f t="shared" si="2"/>
        <v>0</v>
      </c>
      <c r="G37" s="49"/>
      <c r="H37" s="49"/>
    </row>
    <row r="38" spans="2:8" ht="15" customHeight="1" outlineLevel="1">
      <c r="B38" s="38" t="s">
        <v>40</v>
      </c>
      <c r="C38" s="71">
        <v>16500</v>
      </c>
      <c r="D38" s="32" t="s">
        <v>14</v>
      </c>
      <c r="E38" s="48"/>
      <c r="F38" s="71">
        <f t="shared" si="2"/>
        <v>0</v>
      </c>
      <c r="G38" s="49"/>
      <c r="H38" s="49"/>
    </row>
    <row r="39" spans="2:8" ht="15" customHeight="1">
      <c r="B39" s="52" t="s">
        <v>41</v>
      </c>
      <c r="C39" s="53"/>
      <c r="D39" s="32"/>
      <c r="E39" s="66"/>
      <c r="F39" s="55">
        <f>SUM(F31:F38)</f>
        <v>0</v>
      </c>
      <c r="G39" s="49"/>
      <c r="H39" s="49"/>
    </row>
    <row r="40" spans="2:8" ht="15" customHeight="1">
      <c r="B40" s="58"/>
      <c r="C40" s="59"/>
      <c r="D40" s="32"/>
      <c r="E40" s="67"/>
      <c r="F40" s="67"/>
      <c r="G40" s="49"/>
      <c r="H40" s="72"/>
    </row>
    <row r="41" spans="2:8" ht="15" customHeight="1" outlineLevel="1">
      <c r="B41" s="61" t="s">
        <v>42</v>
      </c>
      <c r="C41" s="62">
        <v>1320.9352959999999</v>
      </c>
      <c r="D41" s="32" t="s">
        <v>14</v>
      </c>
      <c r="E41" s="33"/>
      <c r="F41" s="63">
        <f aca="true" t="shared" si="3" ref="F41:F66">C41*E41</f>
        <v>0</v>
      </c>
      <c r="G41" s="49"/>
      <c r="H41" s="49"/>
    </row>
    <row r="42" spans="2:8" ht="15" customHeight="1" outlineLevel="1">
      <c r="B42" s="47" t="s">
        <v>43</v>
      </c>
      <c r="C42" s="65">
        <v>2440.7871606153462</v>
      </c>
      <c r="D42" s="32" t="s">
        <v>14</v>
      </c>
      <c r="E42" s="40"/>
      <c r="F42" s="41">
        <f t="shared" si="3"/>
        <v>0</v>
      </c>
      <c r="G42" s="49"/>
      <c r="H42" s="49"/>
    </row>
    <row r="43" spans="2:8" ht="15" customHeight="1" outlineLevel="1">
      <c r="B43" s="47" t="s">
        <v>44</v>
      </c>
      <c r="C43" s="65">
        <v>1850.5315641726697</v>
      </c>
      <c r="D43" s="32" t="s">
        <v>14</v>
      </c>
      <c r="E43" s="40"/>
      <c r="F43" s="41">
        <f t="shared" si="3"/>
        <v>0</v>
      </c>
      <c r="G43" s="49"/>
      <c r="H43" s="49"/>
    </row>
    <row r="44" spans="2:8" ht="15" customHeight="1" outlineLevel="1">
      <c r="B44" s="47" t="s">
        <v>24</v>
      </c>
      <c r="C44" s="65">
        <v>750</v>
      </c>
      <c r="D44" s="32" t="s">
        <v>14</v>
      </c>
      <c r="E44" s="40"/>
      <c r="F44" s="41">
        <f t="shared" si="3"/>
        <v>0</v>
      </c>
      <c r="G44" s="73"/>
      <c r="H44" s="72"/>
    </row>
    <row r="45" spans="2:10" ht="15" customHeight="1" outlineLevel="1">
      <c r="B45" s="47" t="s">
        <v>45</v>
      </c>
      <c r="C45" s="65">
        <v>9412.556929718583</v>
      </c>
      <c r="D45" s="32" t="s">
        <v>14</v>
      </c>
      <c r="E45" s="40"/>
      <c r="F45" s="41">
        <f t="shared" si="3"/>
        <v>0</v>
      </c>
      <c r="G45" s="73"/>
      <c r="H45" s="72"/>
      <c r="J45" s="42"/>
    </row>
    <row r="46" spans="2:8" ht="15" customHeight="1" outlineLevel="1">
      <c r="B46" s="47" t="s">
        <v>46</v>
      </c>
      <c r="C46" s="65">
        <v>7775.904984756487</v>
      </c>
      <c r="D46" s="32" t="s">
        <v>14</v>
      </c>
      <c r="E46" s="40"/>
      <c r="F46" s="41">
        <f t="shared" si="3"/>
        <v>0</v>
      </c>
      <c r="G46" s="49"/>
      <c r="H46" s="72"/>
    </row>
    <row r="47" spans="2:8" ht="15" customHeight="1" outlineLevel="1">
      <c r="B47" s="47" t="s">
        <v>47</v>
      </c>
      <c r="C47" s="65">
        <v>758.2482033573613</v>
      </c>
      <c r="D47" s="32" t="s">
        <v>14</v>
      </c>
      <c r="E47" s="40"/>
      <c r="F47" s="41">
        <f t="shared" si="3"/>
        <v>0</v>
      </c>
      <c r="G47" s="49"/>
      <c r="H47" s="49"/>
    </row>
    <row r="48" spans="2:11" ht="15" customHeight="1" outlineLevel="1">
      <c r="B48" s="47" t="s">
        <v>48</v>
      </c>
      <c r="C48" s="65">
        <v>716.5861737055543</v>
      </c>
      <c r="D48" s="32" t="s">
        <v>14</v>
      </c>
      <c r="E48" s="40"/>
      <c r="F48" s="41">
        <f t="shared" si="3"/>
        <v>0</v>
      </c>
      <c r="G48" s="74"/>
      <c r="H48" s="49"/>
      <c r="K48" s="75"/>
    </row>
    <row r="49" spans="2:8" ht="15" customHeight="1" outlineLevel="1">
      <c r="B49" s="47" t="s">
        <v>49</v>
      </c>
      <c r="C49" s="65">
        <v>716.5861737055543</v>
      </c>
      <c r="D49" s="32" t="s">
        <v>14</v>
      </c>
      <c r="E49" s="40"/>
      <c r="F49" s="41">
        <f t="shared" si="3"/>
        <v>0</v>
      </c>
      <c r="G49" s="76"/>
      <c r="H49" s="49"/>
    </row>
    <row r="50" spans="2:8" ht="15" customHeight="1" outlineLevel="1">
      <c r="B50" s="47" t="s">
        <v>50</v>
      </c>
      <c r="C50" s="65">
        <v>1736.6271622384077</v>
      </c>
      <c r="D50" s="32" t="s">
        <v>14</v>
      </c>
      <c r="E50" s="40"/>
      <c r="F50" s="41">
        <f t="shared" si="3"/>
        <v>0</v>
      </c>
      <c r="G50" s="49"/>
      <c r="H50" s="49"/>
    </row>
    <row r="51" spans="2:10" ht="15" customHeight="1" outlineLevel="1">
      <c r="B51" s="47" t="s">
        <v>51</v>
      </c>
      <c r="C51" s="65">
        <v>2188.45488578467</v>
      </c>
      <c r="D51" s="32" t="s">
        <v>14</v>
      </c>
      <c r="E51" s="40"/>
      <c r="F51" s="41">
        <f t="shared" si="3"/>
        <v>0</v>
      </c>
      <c r="G51" s="49"/>
      <c r="H51" s="49"/>
      <c r="J51" s="42"/>
    </row>
    <row r="52" spans="2:8" ht="15" customHeight="1" outlineLevel="1">
      <c r="B52" s="47" t="s">
        <v>52</v>
      </c>
      <c r="C52" s="65">
        <v>1736.6271622384077</v>
      </c>
      <c r="D52" s="32" t="s">
        <v>14</v>
      </c>
      <c r="E52" s="40"/>
      <c r="F52" s="41">
        <f t="shared" si="3"/>
        <v>0</v>
      </c>
      <c r="G52" s="49"/>
      <c r="H52" s="49"/>
    </row>
    <row r="53" spans="2:8" ht="15" customHeight="1" outlineLevel="1">
      <c r="B53" s="47" t="s">
        <v>53</v>
      </c>
      <c r="C53" s="65">
        <v>1774.4214239619778</v>
      </c>
      <c r="D53" s="32" t="s">
        <v>14</v>
      </c>
      <c r="E53" s="40"/>
      <c r="F53" s="41">
        <f t="shared" si="3"/>
        <v>0</v>
      </c>
      <c r="G53" s="49"/>
      <c r="H53" s="60"/>
    </row>
    <row r="54" spans="2:11" ht="15" customHeight="1" outlineLevel="1">
      <c r="B54" s="47" t="s">
        <v>54</v>
      </c>
      <c r="C54" s="65">
        <v>1774.4214239619778</v>
      </c>
      <c r="D54" s="32" t="s">
        <v>14</v>
      </c>
      <c r="E54" s="40"/>
      <c r="F54" s="41">
        <f t="shared" si="3"/>
        <v>0</v>
      </c>
      <c r="G54" s="49"/>
      <c r="H54" s="49"/>
      <c r="K54" s="50"/>
    </row>
    <row r="55" spans="2:8" ht="15" customHeight="1" outlineLevel="1">
      <c r="B55" s="47" t="s">
        <v>55</v>
      </c>
      <c r="C55" s="65">
        <v>15797.378205071192</v>
      </c>
      <c r="D55" s="32" t="s">
        <v>14</v>
      </c>
      <c r="E55" s="40"/>
      <c r="F55" s="41">
        <f t="shared" si="3"/>
        <v>0</v>
      </c>
      <c r="G55" s="49"/>
      <c r="H55" s="49"/>
    </row>
    <row r="56" spans="2:8" ht="15" customHeight="1" outlineLevel="1">
      <c r="B56" s="47" t="s">
        <v>56</v>
      </c>
      <c r="C56" s="65">
        <v>3184.866883194309</v>
      </c>
      <c r="D56" s="32" t="s">
        <v>14</v>
      </c>
      <c r="E56" s="40"/>
      <c r="F56" s="41">
        <f t="shared" si="3"/>
        <v>0</v>
      </c>
      <c r="G56" s="49"/>
      <c r="H56" s="49"/>
    </row>
    <row r="57" spans="2:8" ht="15" customHeight="1" outlineLevel="1">
      <c r="B57" s="47" t="s">
        <v>57</v>
      </c>
      <c r="C57" s="65">
        <v>2836.294117647059</v>
      </c>
      <c r="D57" s="32" t="s">
        <v>14</v>
      </c>
      <c r="E57" s="40"/>
      <c r="F57" s="41">
        <f t="shared" si="3"/>
        <v>0</v>
      </c>
      <c r="G57" s="49"/>
      <c r="H57" s="49"/>
    </row>
    <row r="58" spans="2:8" ht="15" customHeight="1" outlineLevel="1">
      <c r="B58" s="47" t="s">
        <v>58</v>
      </c>
      <c r="C58" s="65">
        <v>8201.11116618977</v>
      </c>
      <c r="D58" s="32" t="s">
        <v>14</v>
      </c>
      <c r="E58" s="40"/>
      <c r="F58" s="41">
        <f t="shared" si="3"/>
        <v>0</v>
      </c>
      <c r="G58" s="49"/>
      <c r="H58" s="49"/>
    </row>
    <row r="59" spans="2:10" ht="15" customHeight="1" outlineLevel="1">
      <c r="B59" s="47" t="s">
        <v>59</v>
      </c>
      <c r="C59" s="65">
        <v>5000</v>
      </c>
      <c r="D59" s="32" t="s">
        <v>14</v>
      </c>
      <c r="E59" s="40"/>
      <c r="F59" s="41">
        <f t="shared" si="3"/>
        <v>0</v>
      </c>
      <c r="G59" s="49"/>
      <c r="H59" s="49"/>
      <c r="J59" s="77"/>
    </row>
    <row r="60" spans="2:8" ht="15" customHeight="1" outlineLevel="1">
      <c r="B60" s="47" t="s">
        <v>60</v>
      </c>
      <c r="C60" s="65">
        <v>4691.130579519357</v>
      </c>
      <c r="D60" s="32" t="s">
        <v>14</v>
      </c>
      <c r="E60" s="40"/>
      <c r="F60" s="41">
        <f t="shared" si="3"/>
        <v>0</v>
      </c>
      <c r="G60" s="49"/>
      <c r="H60" s="49"/>
    </row>
    <row r="61" spans="2:8" ht="15" customHeight="1" outlineLevel="1">
      <c r="B61" s="47" t="s">
        <v>61</v>
      </c>
      <c r="C61" s="65">
        <v>8400</v>
      </c>
      <c r="D61" s="32" t="s">
        <v>14</v>
      </c>
      <c r="E61" s="40"/>
      <c r="F61" s="41">
        <f t="shared" si="3"/>
        <v>0</v>
      </c>
      <c r="G61" s="49"/>
      <c r="H61" s="49"/>
    </row>
    <row r="62" spans="2:11" ht="15" customHeight="1" outlineLevel="1">
      <c r="B62" s="47" t="s">
        <v>62</v>
      </c>
      <c r="C62" s="65">
        <v>8400</v>
      </c>
      <c r="D62" s="32" t="s">
        <v>14</v>
      </c>
      <c r="E62" s="40"/>
      <c r="F62" s="41">
        <f t="shared" si="3"/>
        <v>0</v>
      </c>
      <c r="G62" s="49"/>
      <c r="H62" s="49"/>
      <c r="K62" s="78"/>
    </row>
    <row r="63" spans="2:10" ht="15" customHeight="1" outlineLevel="1">
      <c r="B63" s="47" t="s">
        <v>63</v>
      </c>
      <c r="C63" s="65">
        <v>1510</v>
      </c>
      <c r="D63" s="32" t="s">
        <v>14</v>
      </c>
      <c r="E63" s="40"/>
      <c r="F63" s="41">
        <f t="shared" si="3"/>
        <v>0</v>
      </c>
      <c r="G63" s="49"/>
      <c r="H63" s="49"/>
      <c r="J63" s="78"/>
    </row>
    <row r="64" spans="2:8" ht="15" customHeight="1" outlineLevel="1">
      <c r="B64" s="47" t="s">
        <v>64</v>
      </c>
      <c r="C64" s="65">
        <v>66000</v>
      </c>
      <c r="D64" s="32" t="s">
        <v>14</v>
      </c>
      <c r="E64" s="40"/>
      <c r="F64" s="41">
        <f t="shared" si="3"/>
        <v>0</v>
      </c>
      <c r="G64" s="49"/>
      <c r="H64" s="49"/>
    </row>
    <row r="65" spans="2:8" ht="15" customHeight="1" outlineLevel="1">
      <c r="B65" s="47" t="s">
        <v>65</v>
      </c>
      <c r="C65" s="65">
        <v>0</v>
      </c>
      <c r="D65" s="32" t="s">
        <v>14</v>
      </c>
      <c r="E65" s="40"/>
      <c r="F65" s="41">
        <f t="shared" si="3"/>
        <v>0</v>
      </c>
      <c r="G65" s="49"/>
      <c r="H65" s="49"/>
    </row>
    <row r="66" spans="2:11" ht="15" customHeight="1" outlineLevel="1">
      <c r="B66" s="38" t="s">
        <v>66</v>
      </c>
      <c r="C66" s="39">
        <v>900000</v>
      </c>
      <c r="D66" s="32" t="s">
        <v>14</v>
      </c>
      <c r="E66" s="48"/>
      <c r="F66" s="41">
        <f t="shared" si="3"/>
        <v>0</v>
      </c>
      <c r="G66" s="49"/>
      <c r="H66" s="49"/>
      <c r="K66" s="78"/>
    </row>
    <row r="67" spans="2:8" ht="15" customHeight="1">
      <c r="B67" s="52" t="s">
        <v>67</v>
      </c>
      <c r="C67" s="53"/>
      <c r="D67" s="53"/>
      <c r="E67" s="66">
        <f>SUM(E41:E66)</f>
        <v>0</v>
      </c>
      <c r="F67" s="55">
        <f>SUM(F41:F66)</f>
        <v>0</v>
      </c>
      <c r="G67" s="49"/>
      <c r="H67" s="49"/>
    </row>
    <row r="68" spans="2:8" ht="15" customHeight="1">
      <c r="B68" s="58"/>
      <c r="C68" s="59"/>
      <c r="D68" s="59"/>
      <c r="E68" s="79"/>
      <c r="F68" s="67"/>
      <c r="G68" s="49"/>
      <c r="H68" s="49"/>
    </row>
    <row r="69" spans="2:8" ht="15" customHeight="1" outlineLevel="1">
      <c r="B69" s="61" t="s">
        <v>68</v>
      </c>
      <c r="C69" s="62">
        <v>515.891355002039</v>
      </c>
      <c r="D69" s="62" t="s">
        <v>69</v>
      </c>
      <c r="E69" s="33"/>
      <c r="F69" s="63">
        <f>C69*E69</f>
        <v>0</v>
      </c>
      <c r="G69" s="49"/>
      <c r="H69" s="49"/>
    </row>
    <row r="70" spans="2:8" ht="15" customHeight="1" outlineLevel="1">
      <c r="B70" s="47" t="s">
        <v>70</v>
      </c>
      <c r="C70" s="65">
        <v>399.6666459062904</v>
      </c>
      <c r="D70" s="62" t="s">
        <v>69</v>
      </c>
      <c r="E70" s="40"/>
      <c r="F70" s="41">
        <f>C70*E70</f>
        <v>0</v>
      </c>
      <c r="G70" s="49"/>
      <c r="H70" s="49"/>
    </row>
    <row r="71" spans="2:8" ht="15" customHeight="1" outlineLevel="1">
      <c r="B71" s="47" t="s">
        <v>71</v>
      </c>
      <c r="C71" s="65">
        <v>155.32207777438612</v>
      </c>
      <c r="D71" s="62" t="s">
        <v>69</v>
      </c>
      <c r="E71" s="40"/>
      <c r="F71" s="41">
        <f>C71*E71</f>
        <v>0</v>
      </c>
      <c r="G71" s="49"/>
      <c r="H71" s="49"/>
    </row>
    <row r="72" spans="2:8" ht="15" customHeight="1" outlineLevel="1">
      <c r="B72" s="38" t="s">
        <v>72</v>
      </c>
      <c r="C72" s="39">
        <v>2105.602012503514</v>
      </c>
      <c r="D72" s="62" t="s">
        <v>69</v>
      </c>
      <c r="E72" s="40"/>
      <c r="F72" s="80">
        <f>C72*E72</f>
        <v>0</v>
      </c>
      <c r="G72" s="49"/>
      <c r="H72" s="49"/>
    </row>
    <row r="73" spans="2:8" ht="15" customHeight="1">
      <c r="B73" s="52" t="s">
        <v>73</v>
      </c>
      <c r="C73" s="53"/>
      <c r="D73" s="62"/>
      <c r="E73" s="66"/>
      <c r="F73" s="55">
        <f>SUM(F69:F72)</f>
        <v>0</v>
      </c>
      <c r="G73" s="49"/>
      <c r="H73" s="49"/>
    </row>
    <row r="74" spans="2:8" ht="15" customHeight="1">
      <c r="B74" s="81"/>
      <c r="C74" s="82"/>
      <c r="D74" s="62"/>
      <c r="E74" s="67"/>
      <c r="F74" s="83"/>
      <c r="G74" s="49"/>
      <c r="H74" s="49"/>
    </row>
    <row r="75" spans="2:10" ht="15" customHeight="1" outlineLevel="1">
      <c r="B75" s="61" t="s">
        <v>68</v>
      </c>
      <c r="C75" s="62">
        <v>515.891355002039</v>
      </c>
      <c r="D75" s="62" t="s">
        <v>69</v>
      </c>
      <c r="E75" s="33"/>
      <c r="F75" s="63">
        <f aca="true" t="shared" si="4" ref="F75:F80">C75*E75</f>
        <v>0</v>
      </c>
      <c r="G75" s="49"/>
      <c r="H75" s="49"/>
      <c r="J75" s="84"/>
    </row>
    <row r="76" spans="2:10" ht="15" customHeight="1" outlineLevel="1">
      <c r="B76" s="47" t="s">
        <v>74</v>
      </c>
      <c r="C76" s="65">
        <v>376.0619326752496</v>
      </c>
      <c r="D76" s="62" t="s">
        <v>69</v>
      </c>
      <c r="E76" s="40"/>
      <c r="F76" s="41">
        <f t="shared" si="4"/>
        <v>0</v>
      </c>
      <c r="G76" s="49"/>
      <c r="H76" s="49"/>
      <c r="J76" s="84"/>
    </row>
    <row r="77" spans="2:10" ht="15" customHeight="1" outlineLevel="1">
      <c r="B77" s="47" t="s">
        <v>75</v>
      </c>
      <c r="C77" s="65">
        <v>180.853431263542</v>
      </c>
      <c r="D77" s="62" t="s">
        <v>69</v>
      </c>
      <c r="E77" s="40"/>
      <c r="F77" s="41">
        <f t="shared" si="4"/>
        <v>0</v>
      </c>
      <c r="G77" s="85"/>
      <c r="H77" s="72"/>
      <c r="J77" s="84"/>
    </row>
    <row r="78" spans="2:11" ht="15" customHeight="1" outlineLevel="1">
      <c r="B78" s="47" t="s">
        <v>70</v>
      </c>
      <c r="C78" s="65">
        <v>399.6666459062904</v>
      </c>
      <c r="D78" s="62" t="s">
        <v>69</v>
      </c>
      <c r="E78" s="40"/>
      <c r="F78" s="41">
        <f t="shared" si="4"/>
        <v>0</v>
      </c>
      <c r="G78" s="49"/>
      <c r="H78" s="49"/>
      <c r="J78" s="84"/>
      <c r="K78" s="84"/>
    </row>
    <row r="79" spans="2:11" ht="15" customHeight="1" outlineLevel="1">
      <c r="B79" s="47" t="s">
        <v>71</v>
      </c>
      <c r="C79" s="65">
        <v>155.32207777438612</v>
      </c>
      <c r="D79" s="62" t="s">
        <v>69</v>
      </c>
      <c r="E79" s="40"/>
      <c r="F79" s="41">
        <f t="shared" si="4"/>
        <v>0</v>
      </c>
      <c r="G79" s="49"/>
      <c r="H79" s="49"/>
      <c r="J79" s="84"/>
      <c r="K79" s="84"/>
    </row>
    <row r="80" spans="2:11" ht="15" customHeight="1" outlineLevel="1">
      <c r="B80" s="38" t="s">
        <v>76</v>
      </c>
      <c r="C80" s="39">
        <v>642</v>
      </c>
      <c r="D80" s="62" t="s">
        <v>69</v>
      </c>
      <c r="E80" s="48"/>
      <c r="F80" s="41">
        <f t="shared" si="4"/>
        <v>0</v>
      </c>
      <c r="G80" s="49"/>
      <c r="H80" s="49"/>
      <c r="K80" s="84"/>
    </row>
    <row r="81" spans="2:11" ht="15" customHeight="1">
      <c r="B81" s="52" t="s">
        <v>77</v>
      </c>
      <c r="C81" s="53"/>
      <c r="D81" s="62"/>
      <c r="E81" s="86"/>
      <c r="F81" s="55">
        <f>SUM(F75:F80)</f>
        <v>0</v>
      </c>
      <c r="G81" s="49"/>
      <c r="H81" s="49"/>
      <c r="K81" s="84"/>
    </row>
    <row r="82" spans="2:11" ht="15" customHeight="1">
      <c r="B82" s="58"/>
      <c r="C82" s="59"/>
      <c r="D82" s="62"/>
      <c r="E82" s="79"/>
      <c r="F82" s="67"/>
      <c r="H82" s="49"/>
      <c r="J82" s="1"/>
      <c r="K82" s="84"/>
    </row>
    <row r="83" spans="2:10" ht="15" customHeight="1" outlineLevel="1">
      <c r="B83" s="87" t="s">
        <v>78</v>
      </c>
      <c r="C83" s="88">
        <v>515.891355002039</v>
      </c>
      <c r="D83" s="62" t="s">
        <v>69</v>
      </c>
      <c r="E83" s="33"/>
      <c r="F83" s="89">
        <f>C83*E83</f>
        <v>0</v>
      </c>
      <c r="G83" s="49"/>
      <c r="H83" s="49"/>
      <c r="J83" s="1"/>
    </row>
    <row r="84" spans="2:10" ht="15" customHeight="1">
      <c r="B84" s="52" t="s">
        <v>79</v>
      </c>
      <c r="C84" s="53"/>
      <c r="D84" s="62"/>
      <c r="E84" s="86"/>
      <c r="F84" s="55">
        <f>SUM(F83)</f>
        <v>0</v>
      </c>
      <c r="G84" s="49"/>
      <c r="H84" s="72"/>
      <c r="J84" s="1"/>
    </row>
    <row r="85" spans="2:11" ht="15" customHeight="1">
      <c r="B85" s="90"/>
      <c r="C85" s="91"/>
      <c r="D85" s="62"/>
      <c r="E85" s="67"/>
      <c r="F85" s="92"/>
      <c r="G85" s="49"/>
      <c r="H85" s="49"/>
      <c r="J85" s="1"/>
      <c r="K85" s="1"/>
    </row>
    <row r="86" spans="2:11" ht="15" customHeight="1" outlineLevel="1">
      <c r="B86" s="61" t="s">
        <v>80</v>
      </c>
      <c r="C86" s="62">
        <v>95.34869122470315</v>
      </c>
      <c r="D86" s="62" t="s">
        <v>69</v>
      </c>
      <c r="E86" s="33"/>
      <c r="F86" s="63">
        <f>C86*E86</f>
        <v>0</v>
      </c>
      <c r="G86" s="49"/>
      <c r="H86" s="49"/>
      <c r="J86" s="1"/>
      <c r="K86" s="1"/>
    </row>
    <row r="87" spans="2:11" ht="15" customHeight="1" outlineLevel="1">
      <c r="B87" s="47" t="s">
        <v>81</v>
      </c>
      <c r="C87" s="65">
        <v>67.62360569166272</v>
      </c>
      <c r="D87" s="62" t="s">
        <v>69</v>
      </c>
      <c r="E87" s="40"/>
      <c r="F87" s="41">
        <f>C87*E87</f>
        <v>0</v>
      </c>
      <c r="G87" s="49"/>
      <c r="H87" s="49"/>
      <c r="J87" s="1"/>
      <c r="K87" s="1"/>
    </row>
    <row r="88" spans="2:11" ht="15" customHeight="1" outlineLevel="1">
      <c r="B88" s="47" t="s">
        <v>82</v>
      </c>
      <c r="C88" s="65">
        <v>467.10681968141586</v>
      </c>
      <c r="D88" s="62" t="s">
        <v>69</v>
      </c>
      <c r="E88" s="40"/>
      <c r="F88" s="41">
        <f>C88*E88</f>
        <v>0</v>
      </c>
      <c r="G88" s="49"/>
      <c r="H88" s="49"/>
      <c r="K88" s="1"/>
    </row>
    <row r="89" spans="2:11" ht="15" customHeight="1" outlineLevel="1">
      <c r="B89" s="38" t="s">
        <v>83</v>
      </c>
      <c r="C89" s="39">
        <v>50</v>
      </c>
      <c r="D89" s="62" t="s">
        <v>69</v>
      </c>
      <c r="E89" s="48"/>
      <c r="F89" s="41">
        <f>C89*E89</f>
        <v>0</v>
      </c>
      <c r="G89" s="49"/>
      <c r="H89" s="49"/>
      <c r="K89" s="1"/>
    </row>
    <row r="90" spans="2:11" ht="15" customHeight="1">
      <c r="B90" s="52" t="s">
        <v>84</v>
      </c>
      <c r="C90" s="53"/>
      <c r="D90" s="62"/>
      <c r="E90" s="86"/>
      <c r="F90" s="55">
        <f>SUM(F86:F89)</f>
        <v>0</v>
      </c>
      <c r="G90" s="49"/>
      <c r="H90" s="49"/>
      <c r="K90" s="1"/>
    </row>
    <row r="91" spans="2:8" ht="15" customHeight="1">
      <c r="B91" s="90"/>
      <c r="C91" s="91"/>
      <c r="D91" s="62"/>
      <c r="E91" s="67"/>
      <c r="F91" s="92"/>
      <c r="G91" s="49"/>
      <c r="H91" s="49"/>
    </row>
    <row r="92" spans="2:12" ht="15" customHeight="1" outlineLevel="1">
      <c r="B92" s="93" t="s">
        <v>85</v>
      </c>
      <c r="C92" s="94">
        <v>791</v>
      </c>
      <c r="D92" s="62" t="s">
        <v>69</v>
      </c>
      <c r="E92" s="33"/>
      <c r="F92" s="63">
        <f>C92*E92</f>
        <v>0</v>
      </c>
      <c r="G92" s="49"/>
      <c r="H92" s="72"/>
      <c r="L92" s="95"/>
    </row>
    <row r="93" spans="2:8" ht="15" customHeight="1" outlineLevel="1">
      <c r="B93" s="93" t="s">
        <v>86</v>
      </c>
      <c r="C93" s="94">
        <v>207</v>
      </c>
      <c r="D93" s="62" t="s">
        <v>69</v>
      </c>
      <c r="E93" s="40"/>
      <c r="F93" s="63">
        <f>C93*E93</f>
        <v>0</v>
      </c>
      <c r="G93" s="49"/>
      <c r="H93" s="49"/>
    </row>
    <row r="94" spans="2:8" ht="15" customHeight="1" outlineLevel="1">
      <c r="B94" s="38" t="s">
        <v>87</v>
      </c>
      <c r="C94" s="39">
        <v>217</v>
      </c>
      <c r="D94" s="62" t="s">
        <v>69</v>
      </c>
      <c r="E94" s="40"/>
      <c r="F94" s="41">
        <f>C94*E94</f>
        <v>0</v>
      </c>
      <c r="G94" s="49"/>
      <c r="H94" s="49"/>
    </row>
    <row r="95" spans="2:8" ht="15" customHeight="1">
      <c r="B95" s="52" t="s">
        <v>88</v>
      </c>
      <c r="C95" s="53"/>
      <c r="D95" s="62"/>
      <c r="E95" s="86"/>
      <c r="F95" s="55">
        <f>SUM(F92:F94)</f>
        <v>0</v>
      </c>
      <c r="G95" s="49"/>
      <c r="H95" s="49"/>
    </row>
    <row r="96" spans="2:8" ht="15" customHeight="1">
      <c r="B96" s="90"/>
      <c r="C96" s="91"/>
      <c r="D96" s="62"/>
      <c r="E96" s="67"/>
      <c r="F96" s="92"/>
      <c r="H96" s="49"/>
    </row>
    <row r="97" spans="2:8" ht="15" customHeight="1" outlineLevel="1">
      <c r="B97" s="61" t="s">
        <v>89</v>
      </c>
      <c r="C97" s="62">
        <v>11.026444139715059</v>
      </c>
      <c r="D97" s="62" t="s">
        <v>69</v>
      </c>
      <c r="E97" s="33"/>
      <c r="F97" s="63">
        <f>C97*E97</f>
        <v>0</v>
      </c>
      <c r="H97" s="49"/>
    </row>
    <row r="98" spans="2:8" ht="15" customHeight="1" outlineLevel="1">
      <c r="B98" s="47" t="s">
        <v>90</v>
      </c>
      <c r="C98" s="65">
        <v>19.32245581331124</v>
      </c>
      <c r="D98" s="62" t="s">
        <v>69</v>
      </c>
      <c r="E98" s="40"/>
      <c r="F98" s="41">
        <f>C98*E98</f>
        <v>0</v>
      </c>
      <c r="H98" s="49"/>
    </row>
    <row r="99" spans="2:8" ht="15" customHeight="1" outlineLevel="1">
      <c r="B99" s="47" t="s">
        <v>91</v>
      </c>
      <c r="C99" s="65">
        <v>19.32245581331124</v>
      </c>
      <c r="D99" s="62" t="s">
        <v>69</v>
      </c>
      <c r="E99" s="40"/>
      <c r="F99" s="41">
        <f>C99*E99</f>
        <v>0</v>
      </c>
      <c r="H99" s="49"/>
    </row>
    <row r="100" spans="2:8" ht="15" customHeight="1" outlineLevel="1">
      <c r="B100" s="47" t="s">
        <v>92</v>
      </c>
      <c r="C100" s="65">
        <v>19.32245581331124</v>
      </c>
      <c r="D100" s="62" t="s">
        <v>69</v>
      </c>
      <c r="E100" s="40"/>
      <c r="F100" s="41">
        <f>C100*E100</f>
        <v>0</v>
      </c>
      <c r="H100" s="49"/>
    </row>
    <row r="101" spans="2:8" ht="15" customHeight="1" outlineLevel="1">
      <c r="B101" s="38" t="s">
        <v>93</v>
      </c>
      <c r="C101" s="39">
        <v>19.32245581331124</v>
      </c>
      <c r="D101" s="62" t="s">
        <v>69</v>
      </c>
      <c r="E101" s="40"/>
      <c r="F101" s="41">
        <f>C101*E101</f>
        <v>0</v>
      </c>
      <c r="H101" s="49"/>
    </row>
    <row r="102" spans="2:8" ht="15" customHeight="1">
      <c r="B102" s="52" t="s">
        <v>94</v>
      </c>
      <c r="C102" s="53"/>
      <c r="D102" s="62"/>
      <c r="E102" s="86"/>
      <c r="F102" s="55">
        <f>SUM(F97:F101)</f>
        <v>0</v>
      </c>
      <c r="H102" s="49"/>
    </row>
    <row r="103" spans="2:8" ht="15" customHeight="1">
      <c r="B103" s="90"/>
      <c r="C103" s="91"/>
      <c r="D103" s="62"/>
      <c r="E103" s="67"/>
      <c r="F103" s="92"/>
      <c r="H103" s="49"/>
    </row>
    <row r="104" spans="2:8" ht="15" customHeight="1">
      <c r="B104" s="52" t="s">
        <v>95</v>
      </c>
      <c r="C104" s="53">
        <v>12.71</v>
      </c>
      <c r="D104" s="62" t="s">
        <v>69</v>
      </c>
      <c r="E104" s="33"/>
      <c r="F104" s="55">
        <f>C104*E104</f>
        <v>0</v>
      </c>
      <c r="H104" s="49"/>
    </row>
    <row r="105" spans="2:6" ht="15" customHeight="1">
      <c r="B105" s="52" t="s">
        <v>96</v>
      </c>
      <c r="C105" s="53">
        <v>202</v>
      </c>
      <c r="D105" s="62" t="s">
        <v>69</v>
      </c>
      <c r="E105" s="48"/>
      <c r="F105" s="55">
        <f>C105*E105</f>
        <v>0</v>
      </c>
    </row>
    <row r="106" spans="2:6" ht="15" customHeight="1">
      <c r="B106" s="58"/>
      <c r="C106" s="59"/>
      <c r="D106" s="62"/>
      <c r="E106" s="67"/>
      <c r="F106" s="67"/>
    </row>
    <row r="107" spans="2:6" ht="15" customHeight="1">
      <c r="B107" s="52" t="s">
        <v>97</v>
      </c>
      <c r="C107" s="53">
        <v>132</v>
      </c>
      <c r="D107" s="62" t="s">
        <v>98</v>
      </c>
      <c r="E107" s="33"/>
      <c r="F107" s="55">
        <f>E107*C107</f>
        <v>0</v>
      </c>
    </row>
    <row r="108" spans="2:6" ht="15" customHeight="1">
      <c r="B108" s="52" t="s">
        <v>99</v>
      </c>
      <c r="C108" s="53">
        <v>920.8212935575223</v>
      </c>
      <c r="D108" s="62" t="s">
        <v>69</v>
      </c>
      <c r="E108" s="48"/>
      <c r="F108" s="55">
        <f>C108*E108</f>
        <v>0</v>
      </c>
    </row>
    <row r="109" spans="2:6" ht="15" customHeight="1">
      <c r="B109" s="52"/>
      <c r="C109" s="53"/>
      <c r="D109" s="53"/>
      <c r="E109" s="53"/>
      <c r="F109" s="55"/>
    </row>
    <row r="110" ht="15">
      <c r="F110" s="25"/>
    </row>
    <row r="111" spans="1:6" ht="30" customHeight="1">
      <c r="A111" s="96"/>
      <c r="B111" s="52" t="s">
        <v>100</v>
      </c>
      <c r="C111" s="53" t="s">
        <v>101</v>
      </c>
      <c r="D111" s="53"/>
      <c r="E111" s="97">
        <v>1</v>
      </c>
      <c r="F111" s="98"/>
    </row>
    <row r="112" spans="1:6" ht="15" customHeight="1">
      <c r="A112" s="96"/>
      <c r="B112" s="52" t="s">
        <v>102</v>
      </c>
      <c r="C112" s="53" t="s">
        <v>101</v>
      </c>
      <c r="D112" s="53"/>
      <c r="E112" s="97">
        <v>1</v>
      </c>
      <c r="F112" s="98"/>
    </row>
    <row r="113" ht="15.75" customHeight="1"/>
    <row r="114" ht="14.25" customHeight="1"/>
    <row r="115" ht="15.75" customHeight="1"/>
    <row r="116" ht="15.75" customHeight="1"/>
    <row r="118" ht="45" customHeight="1"/>
    <row r="119" ht="15.75" customHeight="1"/>
    <row r="120" ht="42" customHeight="1"/>
    <row r="121" ht="15.75" customHeight="1"/>
    <row r="122" ht="30.75" customHeight="1"/>
  </sheetData>
  <sheetProtection password="CAB0" sheet="1"/>
  <mergeCells count="7">
    <mergeCell ref="A1:J1"/>
    <mergeCell ref="C2:E2"/>
    <mergeCell ref="A3:J3"/>
    <mergeCell ref="A4:J4"/>
    <mergeCell ref="A5:J5"/>
    <mergeCell ref="I6:J6"/>
    <mergeCell ref="A7:A9"/>
  </mergeCells>
  <conditionalFormatting sqref="B103 B82">
    <cfRule type="expression" priority="1" dxfId="0" stopIfTrue="1">
      <formula>'Année 1'!$F82&lt;=0</formula>
    </cfRule>
    <cfRule type="expression" priority="2" dxfId="1" stopIfTrue="1">
      <formula>'Année 1'!$F82&gt;0</formula>
    </cfRule>
  </conditionalFormatting>
  <conditionalFormatting sqref="F103 E82">
    <cfRule type="expression" priority="3" dxfId="2" stopIfTrue="1">
      <formula>'Année 1'!$F82&lt;=0</formula>
    </cfRule>
    <cfRule type="expression" priority="4" dxfId="1" stopIfTrue="1">
      <formula>'Année 1'!$F82&gt;0</formula>
    </cfRule>
  </conditionalFormatting>
  <conditionalFormatting sqref="F82">
    <cfRule type="expression" priority="5" dxfId="2" stopIfTrue="1">
      <formula>'Année 1'!$F82&lt;=0</formula>
    </cfRule>
    <cfRule type="expression" priority="6" dxfId="3" stopIfTrue="1">
      <formula>'Année 1'!$F82&gt;0</formula>
    </cfRule>
  </conditionalFormatting>
  <conditionalFormatting sqref="C17:C20 C23:C28 C41:C66 C69:C72 C75:C80 C83 C86:C89 C92:C94 C97:C101 C31:C38 C10:C15">
    <cfRule type="expression" priority="7" dxfId="2" stopIfTrue="1">
      <formula>(OR('Année 1'!E10=0,'Année 1'!E10=""))</formula>
    </cfRule>
  </conditionalFormatting>
  <conditionalFormatting sqref="B21 B29 B39 B67 B73 B81 B84 B90 B95 B102 B104:B105 B107:B108 B111:B112">
    <cfRule type="expression" priority="8" dxfId="0" stopIfTrue="1">
      <formula>'Année 1'!$F21&lt;=0</formula>
    </cfRule>
    <cfRule type="expression" priority="9" dxfId="4" stopIfTrue="1">
      <formula>'Année 1'!$F21&gt;0</formula>
    </cfRule>
  </conditionalFormatting>
  <conditionalFormatting sqref="E102:F102 E95:F95 E90:F90 E84:F84 E81:F81 E73:F73 E67:F67 E39:F39 F104:F105 E21:F21 E29:F29 E111:F112 F107:F108">
    <cfRule type="expression" priority="10" dxfId="2" stopIfTrue="1">
      <formula>'Année 1'!$F21&lt;=0</formula>
    </cfRule>
    <cfRule type="expression" priority="11" dxfId="4" stopIfTrue="1">
      <formula>'Année 1'!$F21&gt;0</formula>
    </cfRule>
  </conditionalFormatting>
  <conditionalFormatting sqref="E68:F71 M21:N22 O22 O10 O7 C113:F65529 E9:E19 E22:F27 E1:F1 C102:C103 E20:F20 C21:C22 E28:F28 C29:C30 C39:C40 E66:F66 C73:C74 C67:C68 E96:F101 E80:F80 E106:F106 C90:C91 C95:C96 C81:C82 C84:C85 E91:F93 F9:F19 E30:F38 M7:M20 N12:O19 E74:F79 E85:F89 C9 E40:F65 B110:F110 A1 E108 E103:E105 E83:F83 F7 C7 C106 F72 F94">
    <cfRule type="cellIs" priority="12" dxfId="2" operator="equal" stopIfTrue="1">
      <formula>0</formula>
    </cfRule>
  </conditionalFormatting>
  <conditionalFormatting sqref="C108">
    <cfRule type="expression" priority="13" dxfId="2" stopIfTrue="1">
      <formula>$F$108=0</formula>
    </cfRule>
  </conditionalFormatting>
  <conditionalFormatting sqref="C111:C112">
    <cfRule type="expression" priority="14" dxfId="2" stopIfTrue="1">
      <formula>#REF!=0</formula>
    </cfRule>
  </conditionalFormatting>
  <conditionalFormatting sqref="C107">
    <cfRule type="expression" priority="15" dxfId="2" stopIfTrue="1">
      <formula>$F$107=0</formula>
    </cfRule>
  </conditionalFormatting>
  <conditionalFormatting sqref="C104">
    <cfRule type="expression" priority="16" dxfId="2" stopIfTrue="1">
      <formula>$F$104=0</formula>
    </cfRule>
  </conditionalFormatting>
  <conditionalFormatting sqref="C105">
    <cfRule type="expression" priority="17" dxfId="2" stopIfTrue="1">
      <formula>$F$105=0</formula>
    </cfRule>
  </conditionalFormatting>
  <conditionalFormatting sqref="C25:C26">
    <cfRule type="expression" priority="18" dxfId="2" stopIfTrue="1">
      <formula>(OR(#REF!=0,#REF!=""))</formula>
    </cfRule>
  </conditionalFormatting>
  <conditionalFormatting sqref="C16:C17">
    <cfRule type="expression" priority="19" dxfId="2" stopIfTrue="1">
      <formula>(OR('Année 1'!E16=0,'Année 1'!E16=""))</formula>
    </cfRule>
  </conditionalFormatting>
  <conditionalFormatting sqref="C18">
    <cfRule type="expression" priority="20" dxfId="2" stopIfTrue="1">
      <formula>(OR('Année 1'!E18=0,'Année 1'!E18=""))</formula>
    </cfRule>
  </conditionalFormatting>
  <conditionalFormatting sqref="A8">
    <cfRule type="cellIs" priority="21" dxfId="2" operator="equal" stopIfTrue="1">
      <formula>0</formula>
    </cfRule>
  </conditionalFormatting>
  <conditionalFormatting sqref="B8">
    <cfRule type="cellIs" priority="22" dxfId="2" operator="equal" stopIfTrue="1">
      <formula>0</formula>
    </cfRule>
  </conditionalFormatting>
  <conditionalFormatting sqref="C8">
    <cfRule type="cellIs" priority="23" dxfId="2" operator="equal" stopIfTrue="1">
      <formula>0</formula>
    </cfRule>
  </conditionalFormatting>
  <conditionalFormatting sqref="F8">
    <cfRule type="cellIs" priority="24" dxfId="2" operator="equal" stopIfTrue="1">
      <formula>0</formula>
    </cfRule>
  </conditionalFormatting>
  <conditionalFormatting sqref="G8">
    <cfRule type="cellIs" priority="25" dxfId="2" operator="equal" stopIfTrue="1">
      <formula>0</formula>
    </cfRule>
  </conditionalFormatting>
  <conditionalFormatting sqref="H8">
    <cfRule type="cellIs" priority="26" dxfId="2" operator="equal" stopIfTrue="1">
      <formula>0</formula>
    </cfRule>
  </conditionalFormatting>
  <conditionalFormatting sqref="I8">
    <cfRule type="cellIs" priority="27" dxfId="2" operator="equal" stopIfTrue="1">
      <formula>0</formula>
    </cfRule>
  </conditionalFormatting>
  <conditionalFormatting sqref="J8">
    <cfRule type="cellIs" priority="28" dxfId="2" operator="equal" stopIfTrue="1">
      <formula>0</formula>
    </cfRule>
  </conditionalFormatting>
  <conditionalFormatting sqref="E7">
    <cfRule type="cellIs" priority="29" dxfId="2" operator="equal" stopIfTrue="1">
      <formula>0</formula>
    </cfRule>
  </conditionalFormatting>
  <conditionalFormatting sqref="E8">
    <cfRule type="cellIs" priority="30" dxfId="2" operator="equal" stopIfTrue="1">
      <formula>0</formula>
    </cfRule>
  </conditionalFormatting>
  <conditionalFormatting sqref="E72">
    <cfRule type="cellIs" priority="31" dxfId="2" operator="equal" stopIfTrue="1">
      <formula>0</formula>
    </cfRule>
  </conditionalFormatting>
  <conditionalFormatting sqref="E94">
    <cfRule type="cellIs" priority="32" dxfId="2" operator="equal" stopIfTrue="1">
      <formula>0</formula>
    </cfRule>
  </conditionalFormatting>
  <conditionalFormatting sqref="E107">
    <cfRule type="cellIs" priority="33" dxfId="2" operator="equal" stopIfTrue="1">
      <formula>0</formula>
    </cfRule>
  </conditionalFormatting>
  <dataValidations count="1">
    <dataValidation allowBlank="1" showInputMessage="1" showErrorMessage="1" promptTitle="ATTENTION" prompt="Cette cellule est protégée. &#10;Vous devez ouvrir la liste (gauche de l'écran) pour saisir les données de cette production" sqref="E21 E29 E39 E67 E73 E81 E84 E90 E95 E102">
      <formula1>0</formula1>
      <formula2>0</formula2>
    </dataValidation>
  </dataValidations>
  <printOptions/>
  <pageMargins left="0.1909722222222222" right="0.16041666666666668" top="0.1486111111111111" bottom="0.2326388888888889" header="0.5118055555555555" footer="0.5118055555555555"/>
  <pageSetup horizontalDpi="300" verticalDpi="300" orientation="portrait" paperSize="9" scale="43"/>
  <legacyDrawing r:id="rId2"/>
</worksheet>
</file>

<file path=xl/worksheets/sheet2.xml><?xml version="1.0" encoding="utf-8"?>
<worksheet xmlns="http://schemas.openxmlformats.org/spreadsheetml/2006/main" xmlns:r="http://schemas.openxmlformats.org/officeDocument/2006/relationships">
  <sheetPr codeName="Feuil3"/>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Mélanie Fonton</cp:lastModifiedBy>
  <dcterms:modified xsi:type="dcterms:W3CDTF">2016-03-09T10:16:25Z</dcterms:modified>
  <cp:category/>
  <cp:version/>
  <cp:contentType/>
  <cp:contentStatus/>
  <cp:revision>1</cp:revision>
</cp:coreProperties>
</file>